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defaultThemeVersion="124226"/>
  <mc:AlternateContent xmlns:mc="http://schemas.openxmlformats.org/markup-compatibility/2006">
    <mc:Choice Requires="x15">
      <x15ac:absPath xmlns:x15ac="http://schemas.microsoft.com/office/spreadsheetml/2010/11/ac" url="Y:\Assistant\Budget Letters\Outgoing 2024\Rollout\RFT Launch Request - Dekwaneh Warehouse - Split RFT\Dekwaneh WH - Construction - RFT Documents\Appendix 1\Dekwaneh WH - Fire\"/>
    </mc:Choice>
  </mc:AlternateContent>
  <xr:revisionPtr revIDLastSave="0" documentId="13_ncr:1_{1E508222-CD3E-455C-B55A-7D4DEA066C2B}" xr6:coauthVersionLast="47" xr6:coauthVersionMax="47" xr10:uidLastSave="{00000000-0000-0000-0000-000000000000}"/>
  <bookViews>
    <workbookView xWindow="-120" yWindow="-120" windowWidth="29040" windowHeight="15840" activeTab="1" xr2:uid="{00000000-000D-0000-FFFF-FFFF00000000}"/>
  </bookViews>
  <sheets>
    <sheet name="Grade of Compliance Range" sheetId="2" r:id="rId1"/>
    <sheet name="Technical Scoring" sheetId="1" r:id="rId2"/>
    <sheet name="Combined Scoring" sheetId="3" r:id="rId3"/>
  </sheets>
  <definedNames>
    <definedName name="_xlnm.Print_Area" localSheetId="2">'Combined Scoring'!$A$1:$Q$11</definedName>
    <definedName name="_xlnm.Print_Area" localSheetId="0">'Grade of Compliance Range'!$A$1:$M$14</definedName>
    <definedName name="_xlnm.Print_Area" localSheetId="1">'Technical Scoring'!$A$1:$Q$26</definedName>
    <definedName name="_xlnm.Print_Titles" localSheetId="2">'Combined Scoring'!#REF!</definedName>
    <definedName name="_xlnm.Print_Titles" localSheetId="1">'Technical Scoring'!$8:$8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3" i="3" l="1"/>
  <c r="C108" i="1"/>
  <c r="L9" i="1" l="1"/>
  <c r="L108" i="1" s="1"/>
  <c r="Q9" i="1" l="1"/>
  <c r="P9" i="1"/>
  <c r="O9" i="1"/>
  <c r="N9" i="1"/>
  <c r="N108" i="1" s="1"/>
  <c r="M9" i="1"/>
  <c r="M108" i="1" s="1"/>
  <c r="P108" i="1" l="1"/>
  <c r="O108" i="1"/>
  <c r="Q10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Mira Fares</author>
    <author>MIC1</author>
  </authors>
  <commentList>
    <comment ref="D8" authorId="0" shapeId="0" xr:uid="{00000000-0006-0000-0100-000001000000}">
      <text>
        <r>
          <rPr>
            <b/>
            <sz val="8"/>
            <color indexed="81"/>
            <rFont val="Tahoma"/>
            <family val="2"/>
          </rPr>
          <t>Entity (Department/ Unit) that identified the requirement and that will be responsible for its evaluation.</t>
        </r>
      </text>
    </comment>
    <comment ref="E8" authorId="1" shapeId="0" xr:uid="{00000000-0006-0000-0100-000002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F8" authorId="1" shapeId="0" xr:uid="{00000000-0006-0000-0100-000003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G8" authorId="1" shapeId="0" xr:uid="{00000000-0006-0000-0100-000004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H8" authorId="1" shapeId="0" xr:uid="{00000000-0006-0000-0100-000005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I8" authorId="0" shapeId="0" xr:uid="{00000000-0006-0000-0100-000006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J8" authorId="0" shapeId="0" xr:uid="{00000000-0006-0000-0100-000007000000}">
      <text>
        <r>
          <rPr>
            <b/>
            <sz val="8"/>
            <color indexed="81"/>
            <rFont val="Tahoma"/>
            <family val="2"/>
          </rPr>
          <t>Grade of Compliance:
K: disqualification
0: Not compliant
+5: Partially compliant
+10: Completely compliant
+15: Compliant with additional value, not initially included in the requirements</t>
        </r>
      </text>
    </comment>
  </commentList>
</comments>
</file>

<file path=xl/sharedStrings.xml><?xml version="1.0" encoding="utf-8"?>
<sst xmlns="http://schemas.openxmlformats.org/spreadsheetml/2006/main" count="160" uniqueCount="138">
  <si>
    <t>Article</t>
  </si>
  <si>
    <t>Remarks</t>
  </si>
  <si>
    <t>Weight</t>
  </si>
  <si>
    <t>Supplier 1</t>
  </si>
  <si>
    <t>Supplier 2</t>
  </si>
  <si>
    <t>Supplier 3</t>
  </si>
  <si>
    <t>Supplier 4</t>
  </si>
  <si>
    <t>Supplier 5</t>
  </si>
  <si>
    <t>Supplier 6</t>
  </si>
  <si>
    <t>Supplier 1
Final</t>
  </si>
  <si>
    <t>Supplier 2
Final</t>
  </si>
  <si>
    <t>Supplier 3
Final</t>
  </si>
  <si>
    <t>Supplier 4
Final</t>
  </si>
  <si>
    <t>Supplier 5
Final</t>
  </si>
  <si>
    <t>Supplier 6
Final</t>
  </si>
  <si>
    <t>Responsible Entity</t>
  </si>
  <si>
    <t>Project Name</t>
  </si>
  <si>
    <t>Requirements</t>
  </si>
  <si>
    <t xml:space="preserve">Reference Number </t>
  </si>
  <si>
    <t>Owner</t>
  </si>
  <si>
    <t xml:space="preserve">Revision Code </t>
  </si>
  <si>
    <t>Implementation Date</t>
  </si>
  <si>
    <t>Grade of Compliance range from 0 to 15 with a step of 1 unit:</t>
  </si>
  <si>
    <t>4 - 5 - 6: Partially compliant</t>
  </si>
  <si>
    <t>10        : Fully compliant</t>
  </si>
  <si>
    <t>15        : Compliant with additional value, not initially included in the requirements</t>
  </si>
  <si>
    <t>0          : Not compliant</t>
  </si>
  <si>
    <t xml:space="preserve">K         : Disqualification </t>
  </si>
  <si>
    <t>RFT Scoring Sheet</t>
  </si>
  <si>
    <t>PRO/PMO</t>
  </si>
  <si>
    <t>SF-CF-87</t>
  </si>
  <si>
    <t>* For Requirements defined as ''Killer'', a ‘’Fully Compliant’’ score should be the sole acceptable outcome. Failing to obtain a ‘’Fully Compliant’’ score on the requirements defined as Killers, will mandate immediate disqualification for bidders.</t>
  </si>
  <si>
    <t xml:space="preserve">** Project owner should describe how each grade will be selected (0/4-5-6/10/15), and if there is any formula or margins to be mentioned.  </t>
  </si>
  <si>
    <t>3.0</t>
  </si>
  <si>
    <t>Total</t>
  </si>
  <si>
    <r>
      <t>1</t>
    </r>
    <r>
      <rPr>
        <b/>
        <sz val="7"/>
        <rFont val="Times New Roman"/>
        <family val="1"/>
      </rPr>
      <t xml:space="preserve">       </t>
    </r>
    <r>
      <rPr>
        <b/>
        <sz val="14"/>
        <rFont val="Century Gothic"/>
        <family val="2"/>
      </rPr>
      <t>GENERAL</t>
    </r>
  </si>
  <si>
    <r>
      <t>1.1</t>
    </r>
    <r>
      <rPr>
        <b/>
        <sz val="7"/>
        <rFont val="Times New Roman"/>
        <family val="1"/>
      </rPr>
      <t xml:space="preserve">         </t>
    </r>
    <r>
      <rPr>
        <b/>
        <sz val="12"/>
        <rFont val="Calibri"/>
        <family val="2"/>
      </rPr>
      <t>SUMMARY</t>
    </r>
  </si>
  <si>
    <r>
      <t>A.</t>
    </r>
    <r>
      <rPr>
        <sz val="7"/>
        <rFont val="Times New Roman"/>
        <family val="1"/>
      </rPr>
      <t xml:space="preserve">      </t>
    </r>
    <r>
      <rPr>
        <sz val="12"/>
        <rFont val="Calibri"/>
        <family val="2"/>
      </rPr>
      <t xml:space="preserve"> Provide a "Total Flood" Clean Agent Fire Suppression System with automatic detection and control.</t>
    </r>
  </si>
  <si>
    <r>
      <t>1.2</t>
    </r>
    <r>
      <rPr>
        <b/>
        <sz val="7"/>
        <rFont val="Times New Roman"/>
        <family val="1"/>
      </rPr>
      <t xml:space="preserve">         </t>
    </r>
    <r>
      <rPr>
        <b/>
        <sz val="12"/>
        <rFont val="Calibri"/>
        <family val="2"/>
      </rPr>
      <t>REFERENCES</t>
    </r>
  </si>
  <si>
    <r>
      <t>A.</t>
    </r>
    <r>
      <rPr>
        <sz val="7"/>
        <rFont val="Times New Roman"/>
        <family val="1"/>
      </rPr>
      <t xml:space="preserve">      </t>
    </r>
    <r>
      <rPr>
        <sz val="12"/>
        <rFont val="Calibri"/>
        <family val="2"/>
      </rPr>
      <t xml:space="preserve">Compliancy with international standards: </t>
    </r>
  </si>
  <si>
    <r>
      <t>1.</t>
    </r>
    <r>
      <rPr>
        <sz val="7"/>
        <rFont val="Times New Roman"/>
        <family val="1"/>
      </rPr>
      <t xml:space="preserve">      </t>
    </r>
    <r>
      <rPr>
        <sz val="12"/>
        <rFont val="Calibri"/>
        <family val="2"/>
      </rPr>
      <t>National Fire Protection Association (NFPA):</t>
    </r>
  </si>
  <si>
    <r>
      <t>a.</t>
    </r>
    <r>
      <rPr>
        <sz val="7"/>
        <rFont val="Times New Roman"/>
        <family val="1"/>
      </rPr>
      <t xml:space="preserve">      </t>
    </r>
    <r>
      <rPr>
        <sz val="12"/>
        <rFont val="Calibri"/>
        <family val="2"/>
      </rPr>
      <t>NFPA 2001 - 2022 – Clean Agent Fire Extinguishing Systems</t>
    </r>
  </si>
  <si>
    <r>
      <t>b.</t>
    </r>
    <r>
      <rPr>
        <sz val="7"/>
        <rFont val="Times New Roman"/>
        <family val="1"/>
      </rPr>
      <t xml:space="preserve">      </t>
    </r>
    <r>
      <rPr>
        <sz val="12"/>
        <rFont val="Calibri"/>
        <family val="2"/>
      </rPr>
      <t>NFPA 70 – National Electrical Code</t>
    </r>
  </si>
  <si>
    <r>
      <t>c.</t>
    </r>
    <r>
      <rPr>
        <sz val="7"/>
        <rFont val="Times New Roman"/>
        <family val="1"/>
      </rPr>
      <t xml:space="preserve">       </t>
    </r>
    <r>
      <rPr>
        <sz val="12"/>
        <rFont val="Calibri"/>
        <family val="2"/>
      </rPr>
      <t>NFPA 72 – Standard for Protective Signaling Systems</t>
    </r>
  </si>
  <si>
    <r>
      <t>d.</t>
    </r>
    <r>
      <rPr>
        <sz val="7"/>
        <rFont val="Times New Roman"/>
        <family val="1"/>
      </rPr>
      <t xml:space="preserve">      </t>
    </r>
    <r>
      <rPr>
        <sz val="12"/>
        <rFont val="Calibri"/>
        <family val="2"/>
      </rPr>
      <t>NFPA 75 - 2020 – Standard for the Protection of Information Technology Equipment</t>
    </r>
  </si>
  <si>
    <r>
      <t>B.</t>
    </r>
    <r>
      <rPr>
        <sz val="7"/>
        <rFont val="Times New Roman"/>
        <family val="1"/>
      </rPr>
      <t xml:space="preserve">      </t>
    </r>
    <r>
      <rPr>
        <sz val="12"/>
        <rFont val="Calibri"/>
        <family val="2"/>
      </rPr>
      <t xml:space="preserve">Laboratory Approvals  </t>
    </r>
  </si>
  <si>
    <r>
      <t>1.</t>
    </r>
    <r>
      <rPr>
        <sz val="7"/>
        <rFont val="Times New Roman"/>
        <family val="1"/>
      </rPr>
      <t xml:space="preserve">      </t>
    </r>
    <r>
      <rPr>
        <sz val="12"/>
        <rFont val="Calibri"/>
        <family val="2"/>
      </rPr>
      <t>Loss Prevention Standard (LPS / LPCB)</t>
    </r>
  </si>
  <si>
    <r>
      <t>a.</t>
    </r>
    <r>
      <rPr>
        <sz val="7"/>
        <rFont val="Times New Roman"/>
        <family val="1"/>
      </rPr>
      <t xml:space="preserve">      </t>
    </r>
    <r>
      <rPr>
        <sz val="12"/>
        <rFont val="Calibri"/>
        <family val="2"/>
      </rPr>
      <t>LPS 1204- 3.1 Requirements for firms engaged in the design installation, commissioning and servicing of gas extinguishing systems.</t>
    </r>
  </si>
  <si>
    <r>
      <t>b.</t>
    </r>
    <r>
      <rPr>
        <sz val="7"/>
        <rFont val="Times New Roman"/>
        <family val="1"/>
      </rPr>
      <t xml:space="preserve">      </t>
    </r>
    <r>
      <rPr>
        <sz val="12"/>
        <rFont val="Calibri"/>
        <family val="2"/>
      </rPr>
      <t>LPS 1230- 1.2 Requirements for fire testing of fixed gaseous fire extinguishing systems.</t>
    </r>
  </si>
  <si>
    <r>
      <t>1.3</t>
    </r>
    <r>
      <rPr>
        <b/>
        <sz val="7"/>
        <rFont val="Times New Roman"/>
        <family val="1"/>
      </rPr>
      <t xml:space="preserve">         </t>
    </r>
    <r>
      <rPr>
        <b/>
        <sz val="12"/>
        <rFont val="Calibri"/>
        <family val="2"/>
      </rPr>
      <t>SUBMITTALS</t>
    </r>
  </si>
  <si>
    <r>
      <t>1.4</t>
    </r>
    <r>
      <rPr>
        <b/>
        <sz val="7"/>
        <rFont val="Times New Roman"/>
        <family val="1"/>
      </rPr>
      <t xml:space="preserve">         </t>
    </r>
    <r>
      <rPr>
        <b/>
        <sz val="12"/>
        <rFont val="Calibri"/>
        <family val="2"/>
      </rPr>
      <t>QUALITY ASSURANCE</t>
    </r>
  </si>
  <si>
    <r>
      <t>1.5</t>
    </r>
    <r>
      <rPr>
        <b/>
        <sz val="7"/>
        <rFont val="Times New Roman"/>
        <family val="1"/>
      </rPr>
      <t xml:space="preserve">         </t>
    </r>
    <r>
      <rPr>
        <b/>
        <sz val="12"/>
        <rFont val="Calibri"/>
        <family val="2"/>
      </rPr>
      <t>DESIGN REQUIREMENTS</t>
    </r>
  </si>
  <si>
    <r>
      <t>1.6</t>
    </r>
    <r>
      <rPr>
        <b/>
        <sz val="7"/>
        <rFont val="Times New Roman"/>
        <family val="1"/>
      </rPr>
      <t xml:space="preserve">         </t>
    </r>
    <r>
      <rPr>
        <b/>
        <sz val="12"/>
        <rFont val="Calibri"/>
        <family val="2"/>
      </rPr>
      <t>WARRANTY</t>
    </r>
  </si>
  <si>
    <r>
      <t>2</t>
    </r>
    <r>
      <rPr>
        <b/>
        <sz val="7"/>
        <rFont val="Times New Roman"/>
        <family val="1"/>
      </rPr>
      <t xml:space="preserve">       </t>
    </r>
    <r>
      <rPr>
        <b/>
        <sz val="14"/>
        <rFont val="Century Gothic"/>
        <family val="2"/>
      </rPr>
      <t>PRODUCTS</t>
    </r>
  </si>
  <si>
    <r>
      <t>2.1</t>
    </r>
    <r>
      <rPr>
        <b/>
        <sz val="7"/>
        <rFont val="Times New Roman"/>
        <family val="1"/>
      </rPr>
      <t xml:space="preserve">         </t>
    </r>
    <r>
      <rPr>
        <b/>
        <sz val="12"/>
        <rFont val="Calibri"/>
        <family val="2"/>
      </rPr>
      <t>MANUFACTURERS</t>
    </r>
  </si>
  <si>
    <r>
      <t>A.</t>
    </r>
    <r>
      <rPr>
        <sz val="7"/>
        <rFont val="Times New Roman"/>
        <family val="1"/>
      </rPr>
      <t xml:space="preserve">      </t>
    </r>
    <r>
      <rPr>
        <sz val="12"/>
        <rFont val="Calibri"/>
        <family val="2"/>
      </rPr>
      <t>The FACP and peripheral devices shall be manufactured 100% by a single manufacturer (or division thereof).</t>
    </r>
  </si>
  <si>
    <r>
      <t>B.</t>
    </r>
    <r>
      <rPr>
        <sz val="7"/>
        <rFont val="Times New Roman"/>
        <family val="1"/>
      </rPr>
      <t xml:space="preserve">      </t>
    </r>
    <r>
      <rPr>
        <sz val="12"/>
        <rFont val="Calibri"/>
        <family val="2"/>
      </rPr>
      <t>The FM-200 suppression system shall be manufactured by an ISO 9001 certified company and meet the requirements of BS EN9001: ANSI/ASQC Q9001:2015.</t>
    </r>
  </si>
  <si>
    <r>
      <t>A.</t>
    </r>
    <r>
      <rPr>
        <sz val="7"/>
        <rFont val="Times New Roman"/>
        <family val="1"/>
      </rPr>
      <t xml:space="preserve">      </t>
    </r>
    <r>
      <rPr>
        <sz val="12"/>
        <rFont val="Calibri"/>
        <family val="2"/>
      </rPr>
      <t xml:space="preserve">The agent shall be FM-200, heptafluoropropane, HFC-227ea. </t>
    </r>
  </si>
  <si>
    <r>
      <t>B.</t>
    </r>
    <r>
      <rPr>
        <sz val="7"/>
        <rFont val="Times New Roman"/>
        <family val="1"/>
      </rPr>
      <t xml:space="preserve">      </t>
    </r>
    <r>
      <rPr>
        <sz val="12"/>
        <rFont val="Calibri"/>
        <family val="2"/>
      </rPr>
      <t>The physical and chemical properties of FM-200 shall conform with the following requirements:</t>
    </r>
  </si>
  <si>
    <r>
      <t>1.</t>
    </r>
    <r>
      <rPr>
        <sz val="7"/>
        <rFont val="Times New Roman"/>
        <family val="1"/>
      </rPr>
      <t xml:space="preserve">      </t>
    </r>
    <r>
      <rPr>
        <sz val="12"/>
        <rFont val="Calibri"/>
        <family val="2"/>
      </rPr>
      <t>NFPA 2001 Standard</t>
    </r>
  </si>
  <si>
    <r>
      <t>2.</t>
    </r>
    <r>
      <rPr>
        <sz val="7"/>
        <rFont val="Times New Roman"/>
        <family val="1"/>
      </rPr>
      <t xml:space="preserve">      </t>
    </r>
    <r>
      <rPr>
        <sz val="12"/>
        <rFont val="Calibri"/>
        <family val="2"/>
      </rPr>
      <t>UL Listed - Ex4623</t>
    </r>
  </si>
  <si>
    <r>
      <t>3.</t>
    </r>
    <r>
      <rPr>
        <sz val="7"/>
        <rFont val="Times New Roman"/>
        <family val="1"/>
      </rPr>
      <t xml:space="preserve">      </t>
    </r>
    <r>
      <rPr>
        <sz val="12"/>
        <rFont val="Calibri"/>
        <family val="2"/>
      </rPr>
      <t>FM Approved – 3014476</t>
    </r>
  </si>
  <si>
    <r>
      <t>A.</t>
    </r>
    <r>
      <rPr>
        <sz val="7"/>
        <rFont val="Times New Roman"/>
        <family val="1"/>
      </rPr>
      <t xml:space="preserve">      </t>
    </r>
    <r>
      <rPr>
        <sz val="12"/>
        <rFont val="Calibri"/>
        <family val="2"/>
      </rPr>
      <t>Standard model and size for ease or replacement and addition. Design, fabricate, certify, and stamp cylinders in accordance with ASME Section VIII.</t>
    </r>
  </si>
  <si>
    <r>
      <t>A.</t>
    </r>
    <r>
      <rPr>
        <sz val="7"/>
        <rFont val="Times New Roman"/>
        <family val="1"/>
      </rPr>
      <t xml:space="preserve">      </t>
    </r>
    <r>
      <rPr>
        <sz val="12"/>
        <rFont val="Calibri"/>
        <family val="2"/>
      </rPr>
      <t>Release of the agent shall be accomplished by an electrical signal from the system control panel in conjunction with a specifically designed agent release module.</t>
    </r>
  </si>
  <si>
    <r>
      <t>B.</t>
    </r>
    <r>
      <rPr>
        <sz val="7"/>
        <rFont val="Times New Roman"/>
        <family val="1"/>
      </rPr>
      <t xml:space="preserve">      </t>
    </r>
    <r>
      <rPr>
        <sz val="12"/>
        <rFont val="Calibri"/>
        <family val="2"/>
      </rPr>
      <t>Systems that employ more than one cylinder shall have all electric initiators connected in parallel.</t>
    </r>
  </si>
  <si>
    <r>
      <t>C.</t>
    </r>
    <r>
      <rPr>
        <sz val="7"/>
        <rFont val="Times New Roman"/>
        <family val="1"/>
      </rPr>
      <t xml:space="preserve">      </t>
    </r>
    <r>
      <rPr>
        <sz val="12"/>
        <rFont val="Calibri"/>
        <family val="2"/>
      </rPr>
      <t>The electric actuator should be easily removed and installed without a means of toolkit.</t>
    </r>
  </si>
  <si>
    <r>
      <t>A.</t>
    </r>
    <r>
      <rPr>
        <sz val="7"/>
        <rFont val="Times New Roman"/>
        <family val="1"/>
      </rPr>
      <t xml:space="preserve">      </t>
    </r>
    <r>
      <rPr>
        <sz val="12"/>
        <rFont val="Calibri"/>
        <family val="2"/>
      </rPr>
      <t>"Dead Man" type, located next to each manual switch.</t>
    </r>
  </si>
  <si>
    <r>
      <t>A.</t>
    </r>
    <r>
      <rPr>
        <sz val="7"/>
        <rFont val="Times New Roman"/>
        <family val="1"/>
      </rPr>
      <t xml:space="preserve">      </t>
    </r>
    <r>
      <rPr>
        <sz val="12"/>
        <rFont val="Calibri"/>
        <family val="2"/>
      </rPr>
      <t>The agent storage container shall be equipped with a low-pressure switch to indicate a loss of container pressure. A decrease in pressure from 360 psi to 275/272 psi will cause the normally closed contact to open, thereby indicating a trouble condition.</t>
    </r>
  </si>
  <si>
    <r>
      <t>B.</t>
    </r>
    <r>
      <rPr>
        <sz val="7"/>
        <rFont val="Times New Roman"/>
        <family val="1"/>
      </rPr>
      <t xml:space="preserve">      </t>
    </r>
    <r>
      <rPr>
        <sz val="12"/>
        <rFont val="Calibri"/>
        <family val="2"/>
      </rPr>
      <t>Low pressure switch shall be monitored by the system control panel (FACP) and shall provide a specific indication of cylinder low pressure.</t>
    </r>
  </si>
  <si>
    <r>
      <t>A.</t>
    </r>
    <r>
      <rPr>
        <sz val="7"/>
        <rFont val="Times New Roman"/>
        <family val="1"/>
      </rPr>
      <t xml:space="preserve">      </t>
    </r>
    <r>
      <rPr>
        <sz val="12"/>
        <rFont val="Calibri"/>
        <family val="2"/>
      </rPr>
      <t>Nozzles shall distribute the agent throughout the protected area. Single nozzle shall not discharge more than 250 pounds (113kG) of agent.</t>
    </r>
  </si>
  <si>
    <r>
      <t>B.</t>
    </r>
    <r>
      <rPr>
        <sz val="7"/>
        <rFont val="Times New Roman"/>
        <family val="1"/>
      </rPr>
      <t xml:space="preserve">      </t>
    </r>
    <r>
      <rPr>
        <sz val="12"/>
        <rFont val="Calibri"/>
        <family val="2"/>
      </rPr>
      <t>The nozzles shall utilize a 180 or 360-degree pattern and shall be designed to direct the discharge of agent parallel to the ceiling, thus minimizing the possibility of disturbance to objects within the room.</t>
    </r>
  </si>
  <si>
    <r>
      <t>C.</t>
    </r>
    <r>
      <rPr>
        <sz val="7"/>
        <rFont val="Times New Roman"/>
        <family val="1"/>
      </rPr>
      <t xml:space="preserve">      </t>
    </r>
    <r>
      <rPr>
        <sz val="12"/>
        <rFont val="Calibri"/>
        <family val="2"/>
      </rPr>
      <t xml:space="preserve">Deflector plates shall be used with the nozzles when sensitive ceiling tiles must be protected. </t>
    </r>
  </si>
  <si>
    <r>
      <t>D.</t>
    </r>
    <r>
      <rPr>
        <sz val="7"/>
        <rFont val="Times New Roman"/>
        <family val="1"/>
      </rPr>
      <t xml:space="preserve">     </t>
    </r>
    <r>
      <rPr>
        <sz val="12"/>
        <rFont val="Calibri"/>
        <family val="2"/>
      </rPr>
      <t>A maximum nozzle flow rate of 17 lbs./sec (7.7Kg/sec) shall be designed for all areas with false ceilings or delicate operations. Higher flow rates may dislodge objects, which could damage or affect equipment and/or process.</t>
    </r>
  </si>
  <si>
    <r>
      <t>E.</t>
    </r>
    <r>
      <rPr>
        <sz val="7"/>
        <rFont val="Times New Roman"/>
        <family val="1"/>
      </rPr>
      <t xml:space="preserve">      </t>
    </r>
    <r>
      <rPr>
        <sz val="12"/>
        <rFont val="Calibri"/>
        <family val="2"/>
      </rPr>
      <t>Construction: One-piece chrome plated brass or aluminum nozzle with textured finish with female pipe thread integral on body. Direct discharge parallel to ceiling.</t>
    </r>
  </si>
  <si>
    <r>
      <t>F.</t>
    </r>
    <r>
      <rPr>
        <sz val="7"/>
        <rFont val="Times New Roman"/>
        <family val="1"/>
      </rPr>
      <t xml:space="preserve">       </t>
    </r>
    <r>
      <rPr>
        <sz val="12"/>
        <rFont val="Calibri"/>
        <family val="2"/>
      </rPr>
      <t>Identification: Permanently mark nozzles to show equivalent single orifices diameter.</t>
    </r>
  </si>
  <si>
    <r>
      <t>A.</t>
    </r>
    <r>
      <rPr>
        <sz val="7"/>
        <rFont val="Times New Roman"/>
        <family val="1"/>
      </rPr>
      <t xml:space="preserve">      </t>
    </r>
    <r>
      <rPr>
        <sz val="12"/>
        <rFont val="Calibri"/>
        <family val="2"/>
      </rPr>
      <t>Pipe</t>
    </r>
  </si>
  <si>
    <t>1. Meets requirements of ASTM A53/A53M T, Type E (electric-resistance welded, Grade A or Grade B) or Type S (seamless, Grade A or Grade B).</t>
  </si>
  <si>
    <r>
      <t>A.</t>
    </r>
    <r>
      <rPr>
        <sz val="7"/>
        <rFont val="Times New Roman"/>
        <family val="1"/>
      </rPr>
      <t xml:space="preserve">      </t>
    </r>
    <r>
      <rPr>
        <sz val="12"/>
        <rFont val="Calibri"/>
        <family val="2"/>
      </rPr>
      <t xml:space="preserve">Provide zinc-coated, adjustable pipe hangers and supports conforming to MSS SP-58 and MSS SP-69. </t>
    </r>
  </si>
  <si>
    <r>
      <t>A.</t>
    </r>
    <r>
      <rPr>
        <sz val="7"/>
        <rFont val="Times New Roman"/>
        <family val="1"/>
      </rPr>
      <t xml:space="preserve">      </t>
    </r>
    <r>
      <rPr>
        <sz val="12"/>
        <rFont val="Calibri"/>
        <family val="2"/>
      </rPr>
      <t xml:space="preserve">Provide each system with an approved device designed to operate between 16.50 and 20.70 MPa (gage) 2400 and 3000 psi. </t>
    </r>
  </si>
  <si>
    <r>
      <t>A.</t>
    </r>
    <r>
      <rPr>
        <sz val="7"/>
        <rFont val="Times New Roman"/>
        <family val="1"/>
      </rPr>
      <t xml:space="preserve">      </t>
    </r>
    <r>
      <rPr>
        <sz val="12"/>
        <rFont val="Calibri"/>
        <family val="2"/>
      </rPr>
      <t>Sends signal to FACP when FM200 gas is released/discharged.</t>
    </r>
  </si>
  <si>
    <r>
      <t>B.</t>
    </r>
    <r>
      <rPr>
        <sz val="7"/>
        <rFont val="Times New Roman"/>
        <family val="1"/>
      </rPr>
      <t xml:space="preserve">      </t>
    </r>
    <r>
      <rPr>
        <sz val="12"/>
        <rFont val="Calibri"/>
        <family val="2"/>
      </rPr>
      <t>Pressure Switch is connected to cylinder head with a flexible hose.</t>
    </r>
  </si>
  <si>
    <t>END OF SECTION</t>
  </si>
  <si>
    <t>DEKWANEH WAREHOUSE - Fire System - Clean Agent Fire-Extinguishing Systems - FM200</t>
  </si>
  <si>
    <r>
      <t>B.</t>
    </r>
    <r>
      <rPr>
        <sz val="7"/>
        <rFont val="Times New Roman"/>
        <family val="1"/>
      </rPr>
      <t xml:space="preserve">      </t>
    </r>
    <r>
      <rPr>
        <sz val="12"/>
        <rFont val="Calibri"/>
        <family val="2"/>
      </rPr>
      <t xml:space="preserve">Design, installation and testing of a calculated automatic and manual fixed total flooding clean agent fire extinguishing system and releasing system in accordance with NFPA 2001, NFPA 72, NFPA 70, and NFPA 75 and manufacturer’s written instructions for the locations shown on the contract drawings. </t>
    </r>
  </si>
  <si>
    <r>
      <t>A.</t>
    </r>
    <r>
      <rPr>
        <sz val="7"/>
        <rFont val="Times New Roman"/>
        <family val="1"/>
      </rPr>
      <t xml:space="preserve">      </t>
    </r>
    <r>
      <rPr>
        <sz val="12"/>
        <rFont val="Calibri"/>
        <family val="2"/>
      </rPr>
      <t>Detailed installation drawings of the complete detection and suppression system.</t>
    </r>
  </si>
  <si>
    <r>
      <t>B.</t>
    </r>
    <r>
      <rPr>
        <sz val="7"/>
        <rFont val="Times New Roman"/>
        <family val="1"/>
      </rPr>
      <t xml:space="preserve">      </t>
    </r>
    <r>
      <rPr>
        <sz val="12"/>
        <rFont val="Calibri"/>
        <family val="2"/>
      </rPr>
      <t>FM-200 Quantity calculation notes</t>
    </r>
  </si>
  <si>
    <r>
      <t>C.</t>
    </r>
    <r>
      <rPr>
        <sz val="7"/>
        <rFont val="Times New Roman"/>
        <family val="1"/>
      </rPr>
      <t xml:space="preserve">      </t>
    </r>
    <r>
      <rPr>
        <sz val="12"/>
        <rFont val="Calibri"/>
        <family val="2"/>
      </rPr>
      <t>FM-200 Hydraulic discharge calculation run on a licensed software</t>
    </r>
  </si>
  <si>
    <r>
      <t>D.</t>
    </r>
    <r>
      <rPr>
        <sz val="7"/>
        <rFont val="Times New Roman"/>
        <family val="1"/>
      </rPr>
      <t xml:space="preserve">     </t>
    </r>
    <r>
      <rPr>
        <sz val="12"/>
        <rFont val="Calibri"/>
        <family val="2"/>
      </rPr>
      <t>Isometric drawings</t>
    </r>
  </si>
  <si>
    <r>
      <t>A.</t>
    </r>
    <r>
      <rPr>
        <sz val="7"/>
        <rFont val="Times New Roman"/>
        <family val="1"/>
      </rPr>
      <t xml:space="preserve">      </t>
    </r>
    <r>
      <rPr>
        <sz val="12"/>
        <rFont val="Calibri"/>
        <family val="2"/>
      </rPr>
      <t>Manufacturer: The manufacturer of the system components shall have minimum of 10 years’ experience in the manufacture and design of FM-200 fire suppression systems and related fire detection and control equipment.</t>
    </r>
  </si>
  <si>
    <r>
      <t>B.</t>
    </r>
    <r>
      <rPr>
        <sz val="7"/>
        <rFont val="Times New Roman"/>
        <family val="1"/>
      </rPr>
      <t xml:space="preserve">      </t>
    </r>
    <r>
      <rPr>
        <sz val="12"/>
        <rFont val="Calibri"/>
        <family val="2"/>
      </rPr>
      <t>Designer and Installer: The installer shall be authorized and trained by manufacturer to design, install, and maintain FM-200 fire suppression systems with a minimum of 10 years’ experience in the field.</t>
    </r>
  </si>
  <si>
    <r>
      <t>C.</t>
    </r>
    <r>
      <rPr>
        <sz val="7"/>
        <rFont val="Times New Roman"/>
        <family val="1"/>
      </rPr>
      <t xml:space="preserve">      </t>
    </r>
    <r>
      <rPr>
        <sz val="12"/>
        <rFont val="Calibri"/>
        <family val="2"/>
      </rPr>
      <t>All system components must be approved by Loss Prevention Certification Board (LPCB).</t>
    </r>
  </si>
  <si>
    <r>
      <t>A.</t>
    </r>
    <r>
      <rPr>
        <sz val="7"/>
        <rFont val="Times New Roman"/>
        <family val="1"/>
      </rPr>
      <t xml:space="preserve">      </t>
    </r>
    <r>
      <rPr>
        <sz val="12"/>
        <rFont val="Calibri"/>
        <family val="2"/>
      </rPr>
      <t>Design the system and construct to include a fixed supply of FM-200 cylinders connected to properly sized, fixed piping with fittings and nozzles to direct this agent into an enclosure surrounding the hazard.</t>
    </r>
  </si>
  <si>
    <r>
      <t>B.</t>
    </r>
    <r>
      <rPr>
        <sz val="7"/>
        <rFont val="Times New Roman"/>
        <family val="1"/>
      </rPr>
      <t xml:space="preserve">      </t>
    </r>
    <r>
      <rPr>
        <sz val="12"/>
        <rFont val="Calibri"/>
        <family val="2"/>
      </rPr>
      <t xml:space="preserve">Provide an approved low-pressure FM-200 total flooding type system conforming to </t>
    </r>
    <r>
      <rPr>
        <b/>
        <sz val="12"/>
        <rFont val="Calibri"/>
        <family val="2"/>
      </rPr>
      <t>NFPA 2001</t>
    </r>
    <r>
      <rPr>
        <sz val="12"/>
        <rFont val="Calibri"/>
        <family val="2"/>
      </rPr>
      <t>.</t>
    </r>
  </si>
  <si>
    <r>
      <t>A.</t>
    </r>
    <r>
      <rPr>
        <sz val="7"/>
        <rFont val="Times New Roman"/>
        <family val="1"/>
      </rPr>
      <t xml:space="preserve">      </t>
    </r>
    <r>
      <rPr>
        <sz val="12"/>
        <rFont val="Calibri"/>
        <family val="2"/>
      </rPr>
      <t xml:space="preserve">The supplied products shall be covered by full supplier warranty for a minimum period of </t>
    </r>
    <r>
      <rPr>
        <u/>
        <sz val="12"/>
        <rFont val="Calibri"/>
        <family val="2"/>
      </rPr>
      <t>one (1) year</t>
    </r>
    <r>
      <rPr>
        <sz val="12"/>
        <rFont val="Calibri"/>
        <family val="2"/>
      </rPr>
      <t xml:space="preserve"> from the commissioning date at a full repair and replacement service. Warranty shall include all defected spare parts and workmanship.</t>
    </r>
  </si>
  <si>
    <r>
      <t>2.2</t>
    </r>
    <r>
      <rPr>
        <b/>
        <sz val="7"/>
        <rFont val="Times New Roman"/>
        <family val="1"/>
      </rPr>
      <t xml:space="preserve">         </t>
    </r>
    <r>
      <rPr>
        <b/>
        <sz val="12"/>
        <rFont val="Calibri"/>
        <family val="2"/>
      </rPr>
      <t>FIRE SUPPRESSION AGENT</t>
    </r>
  </si>
  <si>
    <r>
      <t>C.</t>
    </r>
    <r>
      <rPr>
        <sz val="7"/>
        <rFont val="Times New Roman"/>
        <family val="1"/>
      </rPr>
      <t xml:space="preserve">      </t>
    </r>
    <r>
      <rPr>
        <sz val="12"/>
        <rFont val="Calibri"/>
        <family val="2"/>
      </rPr>
      <t>The agent shall be stored in containers, super-pressurized with nitrogen to a maximum total pressure level at 70 degrees F of 360 psig. Higher-pressure agents will not be acceptable.</t>
    </r>
  </si>
  <si>
    <r>
      <t>2.3</t>
    </r>
    <r>
      <rPr>
        <b/>
        <sz val="7"/>
        <rFont val="Times New Roman"/>
        <family val="1"/>
      </rPr>
      <t xml:space="preserve">         </t>
    </r>
    <r>
      <rPr>
        <b/>
        <sz val="12"/>
        <rFont val="Calibri"/>
        <family val="2"/>
      </rPr>
      <t>Agent Storage Containers</t>
    </r>
  </si>
  <si>
    <r>
      <t>B.</t>
    </r>
    <r>
      <rPr>
        <sz val="7"/>
        <rFont val="Times New Roman"/>
        <family val="1"/>
      </rPr>
      <t xml:space="preserve">      </t>
    </r>
    <r>
      <rPr>
        <sz val="12"/>
        <rFont val="Calibri"/>
        <family val="2"/>
      </rPr>
      <t xml:space="preserve">Agent storage containers shall be floor mounted and shall include bracket assemblies designed to withstand 1000 pounds (453Kg) thrust for 10 seconds. Floor space is limited, therefore, alternatives requiring more floor space will not be considered. </t>
    </r>
  </si>
  <si>
    <r>
      <t>C.</t>
    </r>
    <r>
      <rPr>
        <sz val="7"/>
        <rFont val="Times New Roman"/>
        <family val="1"/>
      </rPr>
      <t xml:space="preserve">      </t>
    </r>
    <r>
      <rPr>
        <sz val="12"/>
        <rFont val="Calibri"/>
        <family val="2"/>
      </rPr>
      <t>The storage containers shall be actuated by means of an electronic initiator. Each container shall be actuated individually. Master/slave solenoid configurations will not be considered.</t>
    </r>
  </si>
  <si>
    <r>
      <t>D.</t>
    </r>
    <r>
      <rPr>
        <sz val="7"/>
        <rFont val="Times New Roman"/>
        <family val="1"/>
      </rPr>
      <t xml:space="preserve">     </t>
    </r>
    <r>
      <rPr>
        <sz val="12"/>
        <rFont val="Calibri"/>
        <family val="2"/>
      </rPr>
      <t>Cylinder valves: Heavy duty forged brass, incorporating safety release pressure operated manual control, solenoid discharge valve, and pressure gage. Provide solenoid pilot valves for each cylinder or bank of cylinders.</t>
    </r>
  </si>
  <si>
    <r>
      <t>E.</t>
    </r>
    <r>
      <rPr>
        <sz val="7"/>
        <rFont val="Times New Roman"/>
        <family val="1"/>
      </rPr>
      <t xml:space="preserve">      </t>
    </r>
    <r>
      <rPr>
        <sz val="12"/>
        <rFont val="Calibri"/>
        <family val="2"/>
      </rPr>
      <t>Manifold: Provide for systems with more than one cylinder with rack to secure each cylinder and check valves between each cylinder discharge and manifold.</t>
    </r>
  </si>
  <si>
    <r>
      <t>F.</t>
    </r>
    <r>
      <rPr>
        <sz val="7"/>
        <rFont val="Times New Roman"/>
        <family val="1"/>
      </rPr>
      <t xml:space="preserve">       </t>
    </r>
    <r>
      <rPr>
        <sz val="12"/>
        <rFont val="Calibri"/>
        <family val="2"/>
      </rPr>
      <t>The container and valve shall be capable of releasing the agent as fast as possible and shall in no case exceed 10 seconds.</t>
    </r>
  </si>
  <si>
    <r>
      <t>G.</t>
    </r>
    <r>
      <rPr>
        <sz val="7"/>
        <rFont val="Times New Roman"/>
        <family val="1"/>
      </rPr>
      <t xml:space="preserve">     </t>
    </r>
    <r>
      <rPr>
        <sz val="12"/>
        <rFont val="Calibri"/>
        <family val="2"/>
      </rPr>
      <t>Safety Release: Equip cylinder with frangible disc safety device that operates when internal pressure exceeds 730 pounds per square inch.</t>
    </r>
  </si>
  <si>
    <r>
      <t>2.4</t>
    </r>
    <r>
      <rPr>
        <b/>
        <sz val="7"/>
        <rFont val="Times New Roman"/>
        <family val="1"/>
      </rPr>
      <t xml:space="preserve">         </t>
    </r>
    <r>
      <rPr>
        <b/>
        <sz val="12"/>
        <rFont val="Calibri"/>
        <family val="2"/>
      </rPr>
      <t>ACTUATOR</t>
    </r>
  </si>
  <si>
    <r>
      <t>2.5</t>
    </r>
    <r>
      <rPr>
        <b/>
        <sz val="7"/>
        <rFont val="Times New Roman"/>
        <family val="1"/>
      </rPr>
      <t xml:space="preserve">         </t>
    </r>
    <r>
      <rPr>
        <b/>
        <sz val="12"/>
        <rFont val="Calibri"/>
        <family val="2"/>
      </rPr>
      <t>MANUAL STATIONS WITH DIGITAL COUNTDOWN TIMER</t>
    </r>
  </si>
  <si>
    <r>
      <t>A.</t>
    </r>
    <r>
      <rPr>
        <sz val="7"/>
        <rFont val="Times New Roman"/>
        <family val="1"/>
      </rPr>
      <t xml:space="preserve">      </t>
    </r>
    <r>
      <rPr>
        <sz val="12"/>
        <rFont val="Calibri"/>
        <family val="2"/>
      </rPr>
      <t xml:space="preserve">Identification: “AGENT RELEASE” caption, and red finish. </t>
    </r>
  </si>
  <si>
    <r>
      <t>B.</t>
    </r>
    <r>
      <rPr>
        <sz val="7"/>
        <rFont val="Times New Roman"/>
        <family val="1"/>
      </rPr>
      <t xml:space="preserve">      </t>
    </r>
    <r>
      <rPr>
        <sz val="12"/>
        <rFont val="Calibri"/>
        <family val="2"/>
      </rPr>
      <t xml:space="preserve">Unit shall have a metal housing with a dual action release configuration requiring two distinct operations to initiate a system actuation in order to prevent accidental system discharge. </t>
    </r>
  </si>
  <si>
    <r>
      <t>C.</t>
    </r>
    <r>
      <rPr>
        <sz val="7"/>
        <rFont val="Times New Roman"/>
        <family val="1"/>
      </rPr>
      <t xml:space="preserve">      </t>
    </r>
    <r>
      <rPr>
        <sz val="12"/>
        <rFont val="Calibri"/>
        <family val="2"/>
      </rPr>
      <t xml:space="preserve">The countdown timer provides a digital readout, indicating the number of seconds remaining until the clean agent discharges. There shall be a label stating “Seconds Remaining to Discharge” at the digital readout. </t>
    </r>
  </si>
  <si>
    <r>
      <t>2.6</t>
    </r>
    <r>
      <rPr>
        <b/>
        <sz val="7"/>
        <rFont val="Times New Roman"/>
        <family val="1"/>
      </rPr>
      <t xml:space="preserve">         </t>
    </r>
    <r>
      <rPr>
        <b/>
        <sz val="12"/>
        <rFont val="Calibri"/>
        <family val="2"/>
      </rPr>
      <t xml:space="preserve">ABORT STATION </t>
    </r>
  </si>
  <si>
    <r>
      <t>B.</t>
    </r>
    <r>
      <rPr>
        <sz val="7"/>
        <rFont val="Times New Roman"/>
        <family val="1"/>
      </rPr>
      <t xml:space="preserve">      </t>
    </r>
    <r>
      <rPr>
        <sz val="12"/>
        <rFont val="Calibri"/>
        <family val="2"/>
      </rPr>
      <t>Supervised with indication of a trouble condition at the control panel, if depressed and no alarm condition exist.</t>
    </r>
  </si>
  <si>
    <r>
      <t>C.</t>
    </r>
    <r>
      <rPr>
        <sz val="7"/>
        <rFont val="Times New Roman"/>
        <family val="1"/>
      </rPr>
      <t xml:space="preserve">      </t>
    </r>
    <r>
      <rPr>
        <sz val="12"/>
        <rFont val="Calibri"/>
        <family val="2"/>
      </rPr>
      <t>Identification: “ABORT” caption, momentary contact, with yellow button.</t>
    </r>
  </si>
  <si>
    <r>
      <t>2.7</t>
    </r>
    <r>
      <rPr>
        <b/>
        <sz val="7"/>
        <rFont val="Times New Roman"/>
        <family val="1"/>
      </rPr>
      <t xml:space="preserve">         </t>
    </r>
    <r>
      <rPr>
        <b/>
        <sz val="12"/>
        <rFont val="Calibri"/>
        <family val="2"/>
      </rPr>
      <t xml:space="preserve">SWITCHES </t>
    </r>
  </si>
  <si>
    <r>
      <t>A.</t>
    </r>
    <r>
      <rPr>
        <sz val="7"/>
        <rFont val="Times New Roman"/>
        <family val="1"/>
      </rPr>
      <t xml:space="preserve">      </t>
    </r>
    <r>
      <rPr>
        <sz val="12"/>
        <rFont val="Calibri"/>
        <family val="2"/>
      </rPr>
      <t xml:space="preserve">Listed and approved type, 220-Vac or low voltage compatible with controls. </t>
    </r>
  </si>
  <si>
    <r>
      <t>B.</t>
    </r>
    <r>
      <rPr>
        <sz val="7"/>
        <rFont val="Times New Roman"/>
        <family val="1"/>
      </rPr>
      <t xml:space="preserve">      </t>
    </r>
    <r>
      <rPr>
        <sz val="12"/>
        <rFont val="Calibri"/>
        <family val="2"/>
      </rPr>
      <t>Low-Agent Pressure Switch: Pneumatic operation</t>
    </r>
  </si>
  <si>
    <r>
      <t>2.8</t>
    </r>
    <r>
      <rPr>
        <b/>
        <sz val="7"/>
        <rFont val="Times New Roman"/>
        <family val="1"/>
      </rPr>
      <t xml:space="preserve">         </t>
    </r>
    <r>
      <rPr>
        <b/>
        <sz val="12"/>
        <rFont val="Calibri"/>
        <family val="2"/>
      </rPr>
      <t>LOW PRESSURE SWITCH</t>
    </r>
  </si>
  <si>
    <r>
      <t>2.9</t>
    </r>
    <r>
      <rPr>
        <b/>
        <sz val="7"/>
        <rFont val="Times New Roman"/>
        <family val="1"/>
      </rPr>
      <t xml:space="preserve">         </t>
    </r>
    <r>
      <rPr>
        <b/>
        <sz val="12"/>
        <rFont val="Calibri"/>
        <family val="2"/>
      </rPr>
      <t>LIQUID LEVEL INDICATOR</t>
    </r>
  </si>
  <si>
    <r>
      <t>A.</t>
    </r>
    <r>
      <rPr>
        <sz val="7"/>
        <rFont val="Times New Roman"/>
        <family val="1"/>
      </rPr>
      <t xml:space="preserve">      </t>
    </r>
    <r>
      <rPr>
        <sz val="12"/>
        <rFont val="Calibri"/>
        <family val="2"/>
      </rPr>
      <t>Tanks holding in excess of 60 pounds (27Kg) of agent shall contain a liquid level indicator to monitor vessel contents, in addition to the low-pressure switch.</t>
    </r>
  </si>
  <si>
    <r>
      <t>2.10</t>
    </r>
    <r>
      <rPr>
        <b/>
        <sz val="7"/>
        <rFont val="Times New Roman"/>
        <family val="1"/>
      </rPr>
      <t xml:space="preserve">     </t>
    </r>
    <r>
      <rPr>
        <b/>
        <sz val="12"/>
        <rFont val="Calibri"/>
        <family val="2"/>
      </rPr>
      <t>DISCHARGE NOZZLES</t>
    </r>
  </si>
  <si>
    <r>
      <t>2.11</t>
    </r>
    <r>
      <rPr>
        <b/>
        <sz val="7"/>
        <rFont val="Times New Roman"/>
        <family val="1"/>
      </rPr>
      <t xml:space="preserve">     </t>
    </r>
    <r>
      <rPr>
        <b/>
        <sz val="12"/>
        <rFont val="Calibri"/>
        <family val="2"/>
      </rPr>
      <t>PIPE AND FITTINGS</t>
    </r>
  </si>
  <si>
    <t>2. Pipe shall be threaded end connections, Schedule 80 or Weight Class XS (Extra Strong), except that sizes smaller than one inch may be Schedule 40 or Weight Class STD (Standard).</t>
  </si>
  <si>
    <t>3. Pipe shall be epoxy coated, installed exposed, including all kind of supports and hangers.</t>
  </si>
  <si>
    <t>4. Provide pipe and fittings having a minimum bursting pressure of 41.37 Mega Pascal (6,000 psi).</t>
  </si>
  <si>
    <r>
      <t>B.</t>
    </r>
    <r>
      <rPr>
        <sz val="7"/>
        <rFont val="Times New Roman"/>
        <family val="1"/>
      </rPr>
      <t xml:space="preserve">      </t>
    </r>
    <r>
      <rPr>
        <sz val="12"/>
        <rFont val="Calibri"/>
        <family val="2"/>
      </rPr>
      <t>Threaded Fittings: Use hot-dipped galvanized, ASME B16.11, except sizes 50 mm (2 inches) and smaller may conform to ASME B16.3, Class 300</t>
    </r>
  </si>
  <si>
    <r>
      <t>C.</t>
    </r>
    <r>
      <rPr>
        <sz val="7"/>
        <rFont val="Times New Roman"/>
        <family val="1"/>
      </rPr>
      <t xml:space="preserve">      </t>
    </r>
    <r>
      <rPr>
        <sz val="12"/>
        <rFont val="Calibri"/>
        <family val="2"/>
      </rPr>
      <t>Unions: ASME B16.39, Class 300</t>
    </r>
  </si>
  <si>
    <r>
      <t>2.12</t>
    </r>
    <r>
      <rPr>
        <b/>
        <sz val="7"/>
        <rFont val="Times New Roman"/>
        <family val="1"/>
      </rPr>
      <t xml:space="preserve">     </t>
    </r>
    <r>
      <rPr>
        <b/>
        <sz val="12"/>
        <rFont val="Calibri"/>
        <family val="2"/>
      </rPr>
      <t>PIPE HANGERS AND SUPPORTS</t>
    </r>
  </si>
  <si>
    <r>
      <t>2.13</t>
    </r>
    <r>
      <rPr>
        <b/>
        <sz val="7"/>
        <rFont val="Times New Roman"/>
        <family val="1"/>
      </rPr>
      <t xml:space="preserve">     </t>
    </r>
    <r>
      <rPr>
        <b/>
        <sz val="12"/>
        <rFont val="Calibri"/>
        <family val="2"/>
      </rPr>
      <t>PRESSURE RELIEF DEVICE</t>
    </r>
  </si>
  <si>
    <r>
      <t>2.14</t>
    </r>
    <r>
      <rPr>
        <b/>
        <sz val="7"/>
        <rFont val="Times New Roman"/>
        <family val="1"/>
      </rPr>
      <t xml:space="preserve">     </t>
    </r>
    <r>
      <rPr>
        <b/>
        <sz val="12"/>
        <rFont val="Calibri"/>
        <family val="2"/>
      </rPr>
      <t>PRESSURE-OPERATED FIRE ALARM</t>
    </r>
  </si>
  <si>
    <r>
      <t>2.15</t>
    </r>
    <r>
      <rPr>
        <b/>
        <sz val="7"/>
        <rFont val="Times New Roman"/>
        <family val="1"/>
      </rPr>
      <t xml:space="preserve">     </t>
    </r>
    <r>
      <rPr>
        <b/>
        <sz val="12"/>
        <rFont val="Calibri"/>
        <family val="2"/>
      </rPr>
      <t>SIGNS AND IDENTIFICATION</t>
    </r>
  </si>
  <si>
    <r>
      <t>A.</t>
    </r>
    <r>
      <rPr>
        <sz val="7"/>
        <rFont val="Times New Roman"/>
        <family val="1"/>
      </rPr>
      <t xml:space="preserve">      </t>
    </r>
    <r>
      <rPr>
        <sz val="12"/>
        <rFont val="Calibri"/>
        <family val="2"/>
      </rPr>
      <t>Provide signs and identification to each valve required to be identified.</t>
    </r>
  </si>
  <si>
    <r>
      <t>B.</t>
    </r>
    <r>
      <rPr>
        <sz val="7"/>
        <rFont val="Times New Roman"/>
        <family val="1"/>
      </rPr>
      <t xml:space="preserve">      </t>
    </r>
    <r>
      <rPr>
        <sz val="12"/>
        <rFont val="Calibri"/>
        <family val="2"/>
      </rPr>
      <t>Provide engraved nameplates for all manual discharge stations and abort switch locations to indicate their function. All alarm devices shall have similar identification plates.</t>
    </r>
  </si>
  <si>
    <r>
      <t>C.</t>
    </r>
    <r>
      <rPr>
        <sz val="7"/>
        <rFont val="Times New Roman"/>
        <family val="1"/>
      </rPr>
      <t xml:space="preserve">      </t>
    </r>
    <r>
      <rPr>
        <sz val="12"/>
        <rFont val="Calibri"/>
        <family val="2"/>
      </rPr>
      <t>Each entrance door shall include a caution placard indicating that the area is being protected by a clean agent fire suppression system.</t>
    </r>
  </si>
  <si>
    <r>
      <t>2.16</t>
    </r>
    <r>
      <rPr>
        <b/>
        <sz val="7"/>
        <rFont val="Times New Roman"/>
        <family val="1"/>
      </rPr>
      <t xml:space="preserve">     </t>
    </r>
    <r>
      <rPr>
        <b/>
        <sz val="12"/>
        <rFont val="Calibri"/>
        <family val="2"/>
      </rPr>
      <t xml:space="preserve">LABELS </t>
    </r>
  </si>
  <si>
    <r>
      <t>A.</t>
    </r>
    <r>
      <rPr>
        <sz val="7"/>
        <rFont val="Times New Roman"/>
        <family val="1"/>
      </rPr>
      <t xml:space="preserve">      </t>
    </r>
    <r>
      <rPr>
        <sz val="12"/>
        <rFont val="Calibri"/>
        <family val="2"/>
      </rPr>
      <t>FM200 Cylinders should be labeled and numbered with large readable markings.</t>
    </r>
  </si>
  <si>
    <r>
      <t>2.17</t>
    </r>
    <r>
      <rPr>
        <b/>
        <sz val="7"/>
        <rFont val="Times New Roman"/>
        <family val="1"/>
      </rPr>
      <t xml:space="preserve">     </t>
    </r>
    <r>
      <rPr>
        <b/>
        <sz val="12"/>
        <rFont val="Calibri"/>
        <family val="2"/>
      </rPr>
      <t>ACCESSORIES</t>
    </r>
  </si>
  <si>
    <r>
      <t>A.</t>
    </r>
    <r>
      <rPr>
        <sz val="7"/>
        <rFont val="Times New Roman"/>
        <family val="1"/>
      </rPr>
      <t xml:space="preserve">      </t>
    </r>
    <r>
      <rPr>
        <sz val="12"/>
        <rFont val="Calibri"/>
        <family val="2"/>
      </rPr>
      <t>All accessories necessary for the installation and proper operation of the system should be delivered with the system free of charge.</t>
    </r>
  </si>
  <si>
    <t>Technical Score</t>
  </si>
  <si>
    <t xml:space="preserve">Commercial Score </t>
  </si>
  <si>
    <t xml:space="preserve">Combined Score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</si>
</sst>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yy;@"/>
    <numFmt numFmtId="165" formatCode="0.0%"/>
  </numFmts>
  <fonts count="22">
    <font>
      <sz val="10"/>
      <name val="Arial"/>
    </font>
    <font>
      <sz val="10"/>
      <name val="Arial"/>
      <family val="2"/>
    </font>
    <font>
      <b/>
      <sz val="10"/>
      <name val="Arial"/>
      <family val="2"/>
    </font>
    <font>
      <sz val="12"/>
      <name val="FrutigerNext LT Regular"/>
      <family val="2"/>
    </font>
    <font>
      <sz val="8"/>
      <name val="Arial"/>
      <family val="2"/>
    </font>
    <font>
      <b/>
      <sz val="8"/>
      <color indexed="81"/>
      <name val="Tahoma"/>
      <family val="2"/>
    </font>
    <font>
      <b/>
      <sz val="12"/>
      <name val="Times New Roman"/>
      <family val="1"/>
    </font>
    <font>
      <b/>
      <sz val="18"/>
      <name val="Arial"/>
      <family val="2"/>
    </font>
    <font>
      <b/>
      <sz val="8"/>
      <name val="Arial"/>
      <family val="2"/>
    </font>
    <font>
      <sz val="10"/>
      <name val="Arial"/>
      <family val="2"/>
    </font>
    <font>
      <sz val="11"/>
      <name val="Calibri"/>
      <family val="2"/>
    </font>
    <font>
      <i/>
      <sz val="10"/>
      <name val="Arial"/>
      <family val="2"/>
    </font>
    <font>
      <b/>
      <sz val="14"/>
      <name val="Century Gothic"/>
      <family val="2"/>
    </font>
    <font>
      <b/>
      <sz val="7"/>
      <name val="Times New Roman"/>
      <family val="1"/>
    </font>
    <font>
      <b/>
      <sz val="12"/>
      <name val="Calibri"/>
      <family val="2"/>
    </font>
    <font>
      <sz val="12"/>
      <name val="Calibri"/>
      <family val="2"/>
    </font>
    <font>
      <sz val="7"/>
      <name val="Times New Roman"/>
      <family val="1"/>
    </font>
    <font>
      <sz val="11"/>
      <name val="Calibri"/>
      <family val="2"/>
      <scheme val="minor"/>
    </font>
    <font>
      <u/>
      <sz val="12"/>
      <name val="Calibri"/>
      <family val="2"/>
    </font>
    <font>
      <b/>
      <sz val="11"/>
      <name val="Calibri"/>
      <family val="2"/>
    </font>
    <font>
      <b/>
      <i/>
      <sz val="12"/>
      <name val="Arial"/>
      <family val="2"/>
    </font>
    <font>
      <b/>
      <sz val="10"/>
      <color rgb="FF0000FF"/>
      <name val="Arial"/>
      <family val="2"/>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1" tint="0.499984740745262"/>
        <bgColor indexed="64"/>
      </patternFill>
    </fill>
    <fill>
      <patternFill patternType="solid">
        <fgColor theme="0" tint="-0.3499862666707357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rgb="FF0000FF"/>
      </left>
      <right style="medium">
        <color rgb="FF0000FF"/>
      </right>
      <top style="medium">
        <color rgb="FF0000FF"/>
      </top>
      <bottom style="medium">
        <color rgb="FF0000FF"/>
      </bottom>
      <diagonal/>
    </border>
  </borders>
  <cellStyleXfs count="3">
    <xf numFmtId="0" fontId="0" fillId="0" borderId="0"/>
    <xf numFmtId="0" fontId="3" fillId="0" borderId="0">
      <alignment vertical="center"/>
    </xf>
    <xf numFmtId="9" fontId="9" fillId="0" borderId="0" applyFont="0" applyFill="0" applyBorder="0" applyAlignment="0" applyProtection="0"/>
  </cellStyleXfs>
  <cellXfs count="53">
    <xf numFmtId="0" fontId="0" fillId="0" borderId="0" xfId="0"/>
    <xf numFmtId="0" fontId="1" fillId="0" borderId="1" xfId="1" applyFont="1" applyBorder="1" applyAlignment="1">
      <alignment vertical="center" wrapText="1"/>
    </xf>
    <xf numFmtId="0" fontId="0" fillId="0" borderId="1" xfId="0" applyBorder="1" applyAlignment="1">
      <alignment wrapText="1"/>
    </xf>
    <xf numFmtId="0" fontId="0" fillId="0" borderId="0" xfId="0" applyAlignment="1">
      <alignment wrapText="1"/>
    </xf>
    <xf numFmtId="0" fontId="2" fillId="0" borderId="0" xfId="0" applyFont="1" applyAlignment="1">
      <alignment wrapText="1"/>
    </xf>
    <xf numFmtId="0" fontId="2" fillId="0" borderId="0" xfId="0" applyFont="1"/>
    <xf numFmtId="0" fontId="2" fillId="0" borderId="1" xfId="1" applyFont="1" applyBorder="1" applyAlignment="1">
      <alignment vertical="center" wrapText="1"/>
    </xf>
    <xf numFmtId="0" fontId="1" fillId="0" borderId="1" xfId="0" applyFont="1" applyBorder="1" applyAlignment="1">
      <alignment wrapText="1"/>
    </xf>
    <xf numFmtId="0" fontId="2" fillId="2" borderId="1" xfId="0" applyFont="1" applyFill="1" applyBorder="1" applyAlignment="1">
      <alignment vertical="center" wrapText="1"/>
    </xf>
    <xf numFmtId="0" fontId="6" fillId="0" borderId="0" xfId="0" applyFont="1" applyAlignment="1">
      <alignment wrapText="1"/>
    </xf>
    <xf numFmtId="0" fontId="7" fillId="0" borderId="0" xfId="0" applyFont="1" applyAlignment="1">
      <alignment horizontal="center" vertical="center" wrapText="1"/>
    </xf>
    <xf numFmtId="0" fontId="8" fillId="0" borderId="0" xfId="0" applyFont="1" applyAlignment="1">
      <alignment horizontal="left" wrapText="1"/>
    </xf>
    <xf numFmtId="164" fontId="4" fillId="0" borderId="0" xfId="0" applyNumberFormat="1" applyFont="1" applyAlignment="1">
      <alignment horizontal="left" wrapText="1"/>
    </xf>
    <xf numFmtId="0" fontId="4" fillId="0" borderId="1" xfId="0" applyFont="1" applyBorder="1" applyAlignment="1">
      <alignment horizontal="left" vertical="center" wrapText="1"/>
    </xf>
    <xf numFmtId="49" fontId="4" fillId="0" borderId="1" xfId="0" applyNumberFormat="1" applyFont="1" applyBorder="1" applyAlignment="1">
      <alignment horizontal="left" vertical="center" wrapText="1"/>
    </xf>
    <xf numFmtId="164" fontId="4" fillId="0" borderId="1" xfId="0" applyNumberFormat="1" applyFont="1" applyBorder="1" applyAlignment="1">
      <alignment horizontal="left" vertical="center" wrapText="1"/>
    </xf>
    <xf numFmtId="0" fontId="0" fillId="3" borderId="1" xfId="0" applyFill="1" applyBorder="1" applyAlignment="1">
      <alignment wrapText="1"/>
    </xf>
    <xf numFmtId="0" fontId="1" fillId="3" borderId="1" xfId="0" applyFont="1" applyFill="1" applyBorder="1" applyAlignment="1">
      <alignment wrapText="1"/>
    </xf>
    <xf numFmtId="0" fontId="11" fillId="3" borderId="0" xfId="0" applyFont="1" applyFill="1"/>
    <xf numFmtId="0" fontId="0" fillId="3" borderId="0" xfId="0" applyFill="1"/>
    <xf numFmtId="0" fontId="10" fillId="0" borderId="0" xfId="0" applyFont="1" applyAlignment="1">
      <alignment vertical="center"/>
    </xf>
    <xf numFmtId="49" fontId="2" fillId="0" borderId="0" xfId="1" applyNumberFormat="1" applyFont="1" applyAlignment="1">
      <alignment horizontal="left" vertical="center" wrapText="1"/>
    </xf>
    <xf numFmtId="49" fontId="1" fillId="0" borderId="0" xfId="1" applyNumberFormat="1" applyFont="1" applyAlignment="1">
      <alignment horizontal="left" vertical="center" wrapText="1"/>
    </xf>
    <xf numFmtId="0" fontId="2" fillId="4" borderId="0" xfId="0" applyFont="1" applyFill="1" applyAlignment="1">
      <alignment vertical="center" wrapText="1"/>
    </xf>
    <xf numFmtId="0" fontId="1" fillId="0" borderId="0" xfId="0" applyFont="1" applyAlignment="1">
      <alignment horizontal="left" vertical="center" wrapText="1"/>
    </xf>
    <xf numFmtId="0" fontId="1" fillId="0" borderId="0" xfId="0" applyFont="1" applyAlignment="1">
      <alignment vertical="center" wrapText="1"/>
    </xf>
    <xf numFmtId="0" fontId="12" fillId="0" borderId="0" xfId="0" applyFont="1" applyAlignment="1">
      <alignment horizontal="left" vertical="center" wrapText="1"/>
    </xf>
    <xf numFmtId="0" fontId="14" fillId="0" borderId="0" xfId="0" applyFont="1" applyAlignment="1">
      <alignment horizontal="left" vertical="center" wrapText="1"/>
    </xf>
    <xf numFmtId="0" fontId="15" fillId="0" borderId="0" xfId="0" applyFont="1" applyAlignment="1">
      <alignment horizontal="left" vertical="center" wrapText="1"/>
    </xf>
    <xf numFmtId="0" fontId="15" fillId="0" borderId="0" xfId="0" applyFont="1" applyAlignment="1">
      <alignment horizontal="justify" vertical="center" wrapText="1"/>
    </xf>
    <xf numFmtId="0" fontId="19" fillId="0" borderId="0" xfId="0" applyFont="1" applyAlignment="1">
      <alignment vertical="center" wrapText="1"/>
    </xf>
    <xf numFmtId="0" fontId="2" fillId="4" borderId="1" xfId="0" applyFont="1" applyFill="1" applyBorder="1" applyAlignment="1">
      <alignment vertical="center" wrapText="1"/>
    </xf>
    <xf numFmtId="0" fontId="2" fillId="4"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165" fontId="0" fillId="0" borderId="1" xfId="2" applyNumberFormat="1" applyFont="1" applyBorder="1" applyAlignment="1">
      <alignment horizontal="center" vertical="center" wrapText="1"/>
    </xf>
    <xf numFmtId="165" fontId="17" fillId="0" borderId="1" xfId="0" applyNumberFormat="1" applyFont="1" applyBorder="1" applyAlignment="1">
      <alignment horizontal="center" vertical="center" wrapText="1"/>
    </xf>
    <xf numFmtId="0" fontId="1" fillId="0" borderId="1" xfId="0" applyFont="1" applyBorder="1" applyAlignment="1">
      <alignment vertical="center" wrapText="1"/>
    </xf>
    <xf numFmtId="0" fontId="1" fillId="0" borderId="1" xfId="0" applyFont="1" applyBorder="1" applyAlignment="1">
      <alignment horizontal="left" vertical="center" wrapText="1"/>
    </xf>
    <xf numFmtId="0" fontId="21" fillId="0" borderId="4" xfId="0" applyFont="1" applyBorder="1" applyAlignment="1">
      <alignment wrapText="1"/>
    </xf>
    <xf numFmtId="0" fontId="2" fillId="0" borderId="1" xfId="0" applyFont="1" applyBorder="1" applyAlignment="1">
      <alignment vertical="center" wrapText="1"/>
    </xf>
    <xf numFmtId="9" fontId="0" fillId="0" borderId="1" xfId="0" applyNumberFormat="1" applyBorder="1" applyAlignment="1">
      <alignment wrapText="1"/>
    </xf>
    <xf numFmtId="0" fontId="6" fillId="0" borderId="1" xfId="0" applyFont="1" applyBorder="1" applyAlignment="1">
      <alignment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20" fillId="0" borderId="0" xfId="0" applyFont="1" applyAlignment="1">
      <alignment horizontal="left" vertical="center" wrapText="1"/>
    </xf>
    <xf numFmtId="0" fontId="11" fillId="3" borderId="0" xfId="0" applyFont="1" applyFill="1" applyAlignment="1">
      <alignment horizontal="left" vertical="center" wrapText="1"/>
    </xf>
    <xf numFmtId="0" fontId="4" fillId="0" borderId="1" xfId="0" applyFont="1" applyBorder="1" applyAlignment="1">
      <alignment horizontal="left" wrapText="1"/>
    </xf>
    <xf numFmtId="0" fontId="4" fillId="0" borderId="1" xfId="0" applyFont="1" applyBorder="1" applyAlignment="1">
      <alignment horizontal="left"/>
    </xf>
    <xf numFmtId="49" fontId="4" fillId="0" borderId="2" xfId="0" applyNumberFormat="1" applyFont="1" applyBorder="1" applyAlignment="1">
      <alignment horizontal="left" wrapText="1"/>
    </xf>
    <xf numFmtId="49" fontId="4" fillId="0" borderId="3" xfId="0" applyNumberFormat="1" applyFont="1" applyBorder="1" applyAlignment="1">
      <alignment horizontal="left" wrapText="1"/>
    </xf>
    <xf numFmtId="164" fontId="4" fillId="0" borderId="2" xfId="0" applyNumberFormat="1" applyFont="1" applyBorder="1" applyAlignment="1">
      <alignment horizontal="left" wrapText="1"/>
    </xf>
    <xf numFmtId="164" fontId="4" fillId="0" borderId="3" xfId="0" applyNumberFormat="1" applyFont="1" applyBorder="1" applyAlignment="1">
      <alignment horizontal="left" wrapText="1"/>
    </xf>
    <xf numFmtId="0" fontId="8" fillId="0" borderId="1" xfId="0" applyFont="1" applyBorder="1" applyAlignment="1">
      <alignment horizontal="left" wrapText="1"/>
    </xf>
  </cellXfs>
  <cellStyles count="3">
    <cellStyle name="Normal" xfId="0" builtinId="0"/>
    <cellStyle name="Normal_Sheet1" xfId="1" xr:uid="{00000000-0005-0000-0000-000001000000}"/>
    <cellStyle name="Percent" xfId="2" builtinId="5"/>
  </cellStyles>
  <dxfs count="37">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border diagonalUp="0" diagonalDown="0" outline="0">
        <left style="medium">
          <color rgb="FF0000FF"/>
        </left>
        <right style="medium">
          <color rgb="FF0000FF"/>
        </right>
        <top style="medium">
          <color rgb="FF0000FF"/>
        </top>
        <bottom style="medium">
          <color rgb="FF0000FF"/>
        </bottom>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border diagonalUp="0" diagonalDown="0" outline="0">
        <left style="medium">
          <color rgb="FF0000FF"/>
        </left>
        <right style="medium">
          <color rgb="FF0000FF"/>
        </right>
        <top style="medium">
          <color rgb="FF0000FF"/>
        </top>
        <bottom style="medium">
          <color rgb="FF0000FF"/>
        </bottom>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border diagonalUp="0" diagonalDown="0" outline="0">
        <left style="medium">
          <color rgb="FF0000FF"/>
        </left>
        <right style="medium">
          <color rgb="FF0000FF"/>
        </right>
        <top style="medium">
          <color rgb="FF0000FF"/>
        </top>
        <bottom style="medium">
          <color rgb="FF0000FF"/>
        </bottom>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border diagonalUp="0" diagonalDown="0" outline="0">
        <left style="medium">
          <color rgb="FF0000FF"/>
        </left>
        <right style="medium">
          <color rgb="FF0000FF"/>
        </right>
        <top style="medium">
          <color rgb="FF0000FF"/>
        </top>
        <bottom style="medium">
          <color rgb="FF0000FF"/>
        </bottom>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border diagonalUp="0" diagonalDown="0" outline="0">
        <left style="medium">
          <color rgb="FF0000FF"/>
        </left>
        <right style="medium">
          <color rgb="FF0000FF"/>
        </right>
        <top style="medium">
          <color rgb="FF0000FF"/>
        </top>
        <bottom style="medium">
          <color rgb="FF0000FF"/>
        </bottom>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border diagonalUp="0" diagonalDown="0" outline="0">
        <left style="medium">
          <color rgb="FF0000FF"/>
        </left>
        <right style="medium">
          <color rgb="FF0000FF"/>
        </right>
        <top style="medium">
          <color rgb="FF0000FF"/>
        </top>
        <bottom style="medium">
          <color rgb="FF0000FF"/>
        </bottom>
      </border>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ill>
        <patternFill patternType="solid">
          <fgColor indexed="64"/>
          <bgColor theme="0"/>
        </patternFill>
      </fill>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ont>
        <b val="0"/>
        <i val="0"/>
        <strike val="0"/>
        <condense val="0"/>
        <extend val="0"/>
        <outline val="0"/>
        <shadow val="0"/>
        <u val="none"/>
        <vertAlign val="baseline"/>
        <sz val="10"/>
        <color auto="1"/>
        <name val="Arial"/>
        <family val="2"/>
        <scheme val="none"/>
      </font>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ont>
        <b val="0"/>
        <i val="0"/>
        <strike val="0"/>
        <condense val="0"/>
        <extend val="0"/>
        <outline val="0"/>
        <shadow val="0"/>
        <u val="none"/>
        <vertAlign val="baseline"/>
        <sz val="11"/>
        <color auto="1"/>
        <name val="Calibri"/>
        <family val="2"/>
        <scheme val="minor"/>
      </font>
      <numFmt numFmtId="165" formatCode="0.0%"/>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z val="11"/>
        <name val="Calibri"/>
        <family val="2"/>
        <scheme val="minor"/>
      </font>
      <numFmt numFmtId="165" formatCode="0.0%"/>
      <fill>
        <patternFill patternType="solid">
          <fgColor indexed="64"/>
          <bgColor theme="0"/>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ont>
        <b val="0"/>
        <i val="0"/>
        <strike val="0"/>
        <condense val="0"/>
        <extend val="0"/>
        <outline val="0"/>
        <shadow val="0"/>
        <u val="none"/>
        <vertAlign val="baseline"/>
        <sz val="10"/>
        <color auto="1"/>
        <name val="Arial"/>
        <family val="2"/>
        <scheme val="none"/>
      </font>
      <alignment horizontal="general" vertical="center" textRotation="0" wrapText="1" indent="0" justifyLastLine="0" shrinkToFit="0" readingOrder="0"/>
    </dxf>
    <dxf>
      <font>
        <b val="0"/>
        <i val="0"/>
        <strike val="0"/>
        <condense val="0"/>
        <extend val="0"/>
        <outline val="0"/>
        <shadow val="0"/>
        <u val="none"/>
        <vertAlign val="baseline"/>
        <sz val="12"/>
        <color auto="1"/>
        <name val="Calibri"/>
        <family val="2"/>
        <scheme val="none"/>
      </font>
      <alignment horizontal="lef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lef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30" formatCode="@"/>
      <alignment horizontal="left" vertical="center" textRotation="0" wrapText="1"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dxf>
    <dxf>
      <font>
        <b/>
        <i val="0"/>
        <strike val="0"/>
        <condense val="0"/>
        <extend val="0"/>
        <outline val="0"/>
        <shadow val="0"/>
        <u val="none"/>
        <vertAlign val="baseline"/>
        <sz val="10"/>
        <color auto="1"/>
        <name val="Arial"/>
        <family val="2"/>
        <scheme val="none"/>
      </font>
      <fill>
        <patternFill patternType="solid">
          <fgColor indexed="64"/>
          <bgColor theme="1" tint="0.499984740745262"/>
        </patternFill>
      </fill>
      <alignment horizontal="center" vertical="center" textRotation="0" wrapText="1" indent="0" justifyLastLine="0" shrinkToFit="0" readingOrder="0"/>
      <border diagonalUp="0" diagonalDown="0" outline="0">
        <left style="thin">
          <color rgb="FF0000FF"/>
        </left>
        <right style="thin">
          <color rgb="FF0000FF"/>
        </right>
        <top/>
        <bottom/>
      </border>
    </dxf>
  </dxfs>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0</xdr:row>
      <xdr:rowOff>28575</xdr:rowOff>
    </xdr:from>
    <xdr:to>
      <xdr:col>0</xdr:col>
      <xdr:colOff>914400</xdr:colOff>
      <xdr:row>3</xdr:row>
      <xdr:rowOff>180975</xdr:rowOff>
    </xdr:to>
    <xdr:pic>
      <xdr:nvPicPr>
        <xdr:cNvPr id="3" name="Picture 2" descr="C:\Users\souhab\Desktop\Logos\Final\Logo-Alfa-Red-02.png">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28575"/>
          <a:ext cx="828675" cy="7810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28574</xdr:colOff>
      <xdr:row>0</xdr:row>
      <xdr:rowOff>38099</xdr:rowOff>
    </xdr:from>
    <xdr:to>
      <xdr:col>0</xdr:col>
      <xdr:colOff>914399</xdr:colOff>
      <xdr:row>3</xdr:row>
      <xdr:rowOff>180974</xdr:rowOff>
    </xdr:to>
    <xdr:pic>
      <xdr:nvPicPr>
        <xdr:cNvPr id="3" name="Picture 2" descr="C:\Users\souhab\Desktop\Logos\Final\Logo-Alfa-Red-02.png">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4" y="38099"/>
          <a:ext cx="885825" cy="771525"/>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28574</xdr:colOff>
      <xdr:row>0</xdr:row>
      <xdr:rowOff>38099</xdr:rowOff>
    </xdr:from>
    <xdr:to>
      <xdr:col>0</xdr:col>
      <xdr:colOff>914399</xdr:colOff>
      <xdr:row>3</xdr:row>
      <xdr:rowOff>180974</xdr:rowOff>
    </xdr:to>
    <xdr:pic>
      <xdr:nvPicPr>
        <xdr:cNvPr id="2" name="Picture 1" descr="C:\Users\souhab\Desktop\Logos\Final\Logo-Alfa-Red-02.png">
          <a:extLst>
            <a:ext uri="{FF2B5EF4-FFF2-40B4-BE49-F238E27FC236}">
              <a16:creationId xmlns:a16="http://schemas.microsoft.com/office/drawing/2014/main" id="{F9EC6D82-1B01-4F56-A0B9-1CC8EE65879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4" y="38099"/>
          <a:ext cx="885825" cy="771525"/>
        </a:xfrm>
        <a:prstGeom prst="rect">
          <a:avLst/>
        </a:prstGeom>
        <a:noFill/>
        <a:ln>
          <a:noFill/>
        </a:ln>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F284861-F991-4589-9F78-CBCE48DA3AB9}" name="Table1" displayName="Table1" ref="A8:Q108" totalsRowCount="1" headerRowDxfId="36" dataDxfId="35" tableBorderDxfId="34">
  <tableColumns count="17">
    <tableColumn id="1" xr3:uid="{935D4D58-6ACF-42C4-9522-1E5C75E6BDB3}" name="Article" totalsRowLabel="Total" dataDxfId="33" totalsRowDxfId="32" dataCellStyle="Normal_Sheet1"/>
    <tableColumn id="2" xr3:uid="{01DDA3CC-5837-4A11-A7B0-4F0316005F98}" name="Requirements" dataDxfId="31" totalsRowDxfId="30" dataCellStyle="Normal_Sheet1"/>
    <tableColumn id="3" xr3:uid="{67218D0C-E3E7-4CF1-94C1-8070917E15DE}" name="Weight" totalsRowFunction="sum" dataDxfId="29" totalsRowDxfId="28" dataCellStyle="Percent"/>
    <tableColumn id="4" xr3:uid="{BBACF622-3533-4AB2-AD94-CFB44E7704D0}" name="Responsible Entity" dataDxfId="27" totalsRowDxfId="26" dataCellStyle="Normal_Sheet1"/>
    <tableColumn id="5" xr3:uid="{8F335EBE-6FB1-4A89-8C71-2E7C882AA281}" name="Supplier 1" dataDxfId="25" totalsRowDxfId="24"/>
    <tableColumn id="6" xr3:uid="{9F7B31B7-5F27-4CB7-AD7F-FD8D722D8684}" name="Supplier 2" dataDxfId="23" totalsRowDxfId="22"/>
    <tableColumn id="7" xr3:uid="{53E9E555-A0F3-4F21-AE82-76285BC68A85}" name="Supplier 3" dataDxfId="21" totalsRowDxfId="20"/>
    <tableColumn id="8" xr3:uid="{9FA2D0CD-458F-43D3-871A-1E4C84CC095F}" name="Supplier 4" dataDxfId="19" totalsRowDxfId="18"/>
    <tableColumn id="9" xr3:uid="{25FCA59F-9F09-4461-937A-C4A54842DEB2}" name="Supplier 5" dataDxfId="17" totalsRowDxfId="16"/>
    <tableColumn id="10" xr3:uid="{60EBC452-A521-4660-85C9-BEBC020225D2}" name="Supplier 6" dataDxfId="15" totalsRowDxfId="14"/>
    <tableColumn id="11" xr3:uid="{DBC9FDBE-B8FE-4AC6-9000-E3ED3D7F425E}" name="Remarks" totalsRowLabel="Total" dataDxfId="13" totalsRowDxfId="12"/>
    <tableColumn id="12" xr3:uid="{786E446A-3E94-4802-BA68-E4ED88E48EAF}" name="Supplier 1_x000a_Final" totalsRowFunction="sum" dataDxfId="11" totalsRowDxfId="10"/>
    <tableColumn id="13" xr3:uid="{0947A5E0-6B84-48B6-A4DF-5199FA5989C6}" name="Supplier 2_x000a_Final" totalsRowFunction="sum" dataDxfId="9" totalsRowDxfId="8"/>
    <tableColumn id="14" xr3:uid="{1E550A89-4A8D-42CA-A092-D0C3CB97D6E4}" name="Supplier 3_x000a_Final" totalsRowFunction="sum" dataDxfId="7" totalsRowDxfId="6"/>
    <tableColumn id="15" xr3:uid="{DB417798-DA49-4652-93B0-EE10D3615EF0}" name="Supplier 4_x000a_Final" totalsRowFunction="sum" dataDxfId="5" totalsRowDxfId="4"/>
    <tableColumn id="16" xr3:uid="{FB31253B-7B77-4948-B251-2E6334F44EC3}" name="Supplier 5_x000a_Final" totalsRowFunction="sum" dataDxfId="3" totalsRowDxfId="2"/>
    <tableColumn id="17" xr3:uid="{BF075BF0-5A11-42A2-9DCE-3923C7BF85C5}" name="Supplier 6_x000a_Final" totalsRowFunction="sum" dataDxfId="1" totalsRowDxfId="0"/>
  </tableColumns>
  <tableStyleInfo name="TableStyleLight8"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table" Target="../tables/table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18"/>
  <sheetViews>
    <sheetView zoomScaleNormal="100" workbookViewId="0">
      <selection activeCell="F15" sqref="F15"/>
    </sheetView>
  </sheetViews>
  <sheetFormatPr defaultRowHeight="12.75"/>
  <cols>
    <col min="1" max="1" width="14.7109375" customWidth="1"/>
    <col min="5" max="5" width="13.28515625" customWidth="1"/>
    <col min="6" max="6" width="17" customWidth="1"/>
    <col min="7" max="7" width="16.42578125" customWidth="1"/>
    <col min="8" max="8" width="7.5703125" customWidth="1"/>
    <col min="9" max="9" width="9.140625" customWidth="1"/>
    <col min="12" max="12" width="19.85546875" customWidth="1"/>
  </cols>
  <sheetData>
    <row r="1" spans="1:13" ht="16.5" customHeight="1">
      <c r="A1" s="41"/>
      <c r="B1" s="42" t="s">
        <v>28</v>
      </c>
      <c r="C1" s="42"/>
      <c r="D1" s="42"/>
      <c r="E1" s="42"/>
      <c r="F1" s="42"/>
      <c r="G1" s="42"/>
      <c r="H1" s="42"/>
      <c r="I1" s="42"/>
      <c r="J1" s="43" t="s">
        <v>18</v>
      </c>
      <c r="K1" s="43"/>
      <c r="L1" s="13" t="s">
        <v>30</v>
      </c>
    </row>
    <row r="2" spans="1:13" ht="16.5" customHeight="1">
      <c r="A2" s="41"/>
      <c r="B2" s="42"/>
      <c r="C2" s="42"/>
      <c r="D2" s="42"/>
      <c r="E2" s="42"/>
      <c r="F2" s="42"/>
      <c r="G2" s="42"/>
      <c r="H2" s="42"/>
      <c r="I2" s="42"/>
      <c r="J2" s="43" t="s">
        <v>19</v>
      </c>
      <c r="K2" s="43"/>
      <c r="L2" s="13" t="s">
        <v>29</v>
      </c>
    </row>
    <row r="3" spans="1:13" ht="16.5" customHeight="1">
      <c r="A3" s="41"/>
      <c r="B3" s="42"/>
      <c r="C3" s="42"/>
      <c r="D3" s="42"/>
      <c r="E3" s="42"/>
      <c r="F3" s="42"/>
      <c r="G3" s="42"/>
      <c r="H3" s="42"/>
      <c r="I3" s="42"/>
      <c r="J3" s="43" t="s">
        <v>20</v>
      </c>
      <c r="K3" s="43"/>
      <c r="L3" s="14" t="s">
        <v>33</v>
      </c>
    </row>
    <row r="4" spans="1:13" ht="16.5" customHeight="1">
      <c r="A4" s="41"/>
      <c r="B4" s="42"/>
      <c r="C4" s="42"/>
      <c r="D4" s="42"/>
      <c r="E4" s="42"/>
      <c r="F4" s="42"/>
      <c r="G4" s="42"/>
      <c r="H4" s="42"/>
      <c r="I4" s="42"/>
      <c r="J4" s="43" t="s">
        <v>21</v>
      </c>
      <c r="K4" s="43"/>
      <c r="L4" s="15">
        <v>45413</v>
      </c>
    </row>
    <row r="5" spans="1:13" ht="16.5" customHeight="1">
      <c r="A5" s="9"/>
      <c r="B5" s="10"/>
      <c r="C5" s="10"/>
      <c r="D5" s="10"/>
      <c r="E5" s="10"/>
      <c r="F5" s="10"/>
      <c r="G5" s="10"/>
      <c r="H5" s="10"/>
      <c r="I5" s="10"/>
      <c r="J5" s="11"/>
      <c r="K5" s="11"/>
      <c r="L5" s="12"/>
    </row>
    <row r="6" spans="1:13">
      <c r="A6" s="5" t="s">
        <v>22</v>
      </c>
    </row>
    <row r="7" spans="1:13" ht="15.75" customHeight="1">
      <c r="A7" s="5"/>
    </row>
    <row r="8" spans="1:13">
      <c r="A8" s="5" t="s">
        <v>25</v>
      </c>
    </row>
    <row r="9" spans="1:13">
      <c r="A9" s="5" t="s">
        <v>24</v>
      </c>
    </row>
    <row r="10" spans="1:13">
      <c r="A10" s="5" t="s">
        <v>23</v>
      </c>
    </row>
    <row r="11" spans="1:13">
      <c r="A11" s="5" t="s">
        <v>26</v>
      </c>
    </row>
    <row r="12" spans="1:13" ht="14.45" customHeight="1">
      <c r="A12" s="5" t="s">
        <v>27</v>
      </c>
    </row>
    <row r="16" spans="1:13">
      <c r="A16" s="18" t="s">
        <v>32</v>
      </c>
      <c r="B16" s="19"/>
      <c r="C16" s="19"/>
      <c r="D16" s="19"/>
      <c r="E16" s="19"/>
      <c r="F16" s="19"/>
      <c r="G16" s="19"/>
      <c r="H16" s="19"/>
      <c r="I16" s="19"/>
      <c r="J16" s="19"/>
      <c r="K16" s="19"/>
      <c r="L16" s="19"/>
      <c r="M16" s="19"/>
    </row>
    <row r="18" spans="1:1" ht="15">
      <c r="A18" s="20"/>
    </row>
  </sheetData>
  <mergeCells count="6">
    <mergeCell ref="A1:A4"/>
    <mergeCell ref="B1:I4"/>
    <mergeCell ref="J1:K1"/>
    <mergeCell ref="J2:K2"/>
    <mergeCell ref="J3:K3"/>
    <mergeCell ref="J4:K4"/>
  </mergeCells>
  <phoneticPr fontId="4" type="noConversion"/>
  <pageMargins left="0.74803149606299202" right="0.74803149606299202" top="0.98425196850393704" bottom="0.98425196850393704" header="0.511811023622047" footer="0.511811023622047"/>
  <pageSetup paperSize="9" scale="86" orientation="landscape" r:id="rId1"/>
  <headerFooter alignWithMargins="0">
    <oddFooter xml:space="preserve">&amp;CThis document is the property of Mobile Interim Company 1 S.A.L., it cannot be diffused externally without the prior approval of the management
</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112"/>
  <sheetViews>
    <sheetView showGridLines="0" tabSelected="1" showWhiteSpace="0" topLeftCell="A8" zoomScaleNormal="100" workbookViewId="0">
      <selection activeCell="B11" sqref="B11"/>
    </sheetView>
  </sheetViews>
  <sheetFormatPr defaultColWidth="13.85546875" defaultRowHeight="12.75"/>
  <cols>
    <col min="1" max="1" width="14.140625" style="3" customWidth="1"/>
    <col min="2" max="2" width="74.5703125" style="3" customWidth="1"/>
    <col min="3" max="3" width="8.85546875" style="3" customWidth="1"/>
    <col min="4" max="4" width="18.5703125" style="3" customWidth="1"/>
    <col min="5" max="10" width="9.7109375" style="3" bestFit="1" customWidth="1"/>
    <col min="11" max="11" width="8.7109375" style="3" bestFit="1" customWidth="1"/>
    <col min="12" max="13" width="11.28515625" style="3" customWidth="1"/>
    <col min="14" max="15" width="10.85546875" style="3" customWidth="1"/>
    <col min="16" max="17" width="10.5703125" style="3" customWidth="1"/>
    <col min="18" max="16384" width="13.85546875" style="3"/>
  </cols>
  <sheetData>
    <row r="1" spans="1:17" ht="16.5" customHeight="1">
      <c r="A1" s="41"/>
      <c r="B1" s="42" t="s">
        <v>28</v>
      </c>
      <c r="C1" s="42"/>
      <c r="D1" s="42"/>
      <c r="E1" s="42"/>
      <c r="F1" s="42"/>
      <c r="G1" s="42"/>
      <c r="H1" s="42"/>
      <c r="I1" s="42"/>
      <c r="J1" s="42"/>
      <c r="K1" s="42"/>
      <c r="L1" s="42"/>
      <c r="M1" s="42"/>
      <c r="N1" s="52" t="s">
        <v>18</v>
      </c>
      <c r="O1" s="52"/>
      <c r="P1" s="46" t="s">
        <v>30</v>
      </c>
      <c r="Q1" s="46"/>
    </row>
    <row r="2" spans="1:17" ht="16.5" customHeight="1">
      <c r="A2" s="41"/>
      <c r="B2" s="42"/>
      <c r="C2" s="42"/>
      <c r="D2" s="42"/>
      <c r="E2" s="42"/>
      <c r="F2" s="42"/>
      <c r="G2" s="42"/>
      <c r="H2" s="42"/>
      <c r="I2" s="42"/>
      <c r="J2" s="42"/>
      <c r="K2" s="42"/>
      <c r="L2" s="42"/>
      <c r="M2" s="42"/>
      <c r="N2" s="52" t="s">
        <v>19</v>
      </c>
      <c r="O2" s="52"/>
      <c r="P2" s="46" t="s">
        <v>29</v>
      </c>
      <c r="Q2" s="47"/>
    </row>
    <row r="3" spans="1:17" ht="16.5" customHeight="1">
      <c r="A3" s="41"/>
      <c r="B3" s="42"/>
      <c r="C3" s="42"/>
      <c r="D3" s="42"/>
      <c r="E3" s="42"/>
      <c r="F3" s="42"/>
      <c r="G3" s="42"/>
      <c r="H3" s="42"/>
      <c r="I3" s="42"/>
      <c r="J3" s="42"/>
      <c r="K3" s="42"/>
      <c r="L3" s="42"/>
      <c r="M3" s="42"/>
      <c r="N3" s="52" t="s">
        <v>20</v>
      </c>
      <c r="O3" s="52"/>
      <c r="P3" s="48" t="s">
        <v>33</v>
      </c>
      <c r="Q3" s="49" t="s">
        <v>33</v>
      </c>
    </row>
    <row r="4" spans="1:17" ht="16.5" customHeight="1">
      <c r="A4" s="41"/>
      <c r="B4" s="42"/>
      <c r="C4" s="42"/>
      <c r="D4" s="42"/>
      <c r="E4" s="42"/>
      <c r="F4" s="42"/>
      <c r="G4" s="42"/>
      <c r="H4" s="42"/>
      <c r="I4" s="42"/>
      <c r="J4" s="42"/>
      <c r="K4" s="42"/>
      <c r="L4" s="42"/>
      <c r="M4" s="42"/>
      <c r="N4" s="52" t="s">
        <v>21</v>
      </c>
      <c r="O4" s="52"/>
      <c r="P4" s="50">
        <v>45413</v>
      </c>
      <c r="Q4" s="51">
        <v>45413</v>
      </c>
    </row>
    <row r="5" spans="1:17" ht="16.5" customHeight="1"/>
    <row r="6" spans="1:17" ht="28.5" customHeight="1">
      <c r="A6" s="8" t="s">
        <v>16</v>
      </c>
      <c r="B6" s="39" t="s">
        <v>82</v>
      </c>
      <c r="D6" s="45" t="s">
        <v>31</v>
      </c>
      <c r="E6" s="45"/>
      <c r="F6" s="45"/>
      <c r="G6" s="45"/>
      <c r="H6" s="45"/>
      <c r="I6" s="45"/>
      <c r="J6" s="45"/>
      <c r="K6" s="45"/>
      <c r="L6" s="45"/>
      <c r="M6" s="45"/>
      <c r="N6" s="45"/>
      <c r="O6" s="45"/>
      <c r="P6" s="45"/>
      <c r="Q6" s="45"/>
    </row>
    <row r="7" spans="1:17">
      <c r="E7" s="4"/>
      <c r="F7" s="4"/>
      <c r="G7" s="4"/>
      <c r="H7" s="4"/>
      <c r="I7" s="4"/>
      <c r="J7" s="4"/>
    </row>
    <row r="8" spans="1:17" ht="25.5">
      <c r="A8" s="23" t="s">
        <v>0</v>
      </c>
      <c r="B8" s="23" t="s">
        <v>17</v>
      </c>
      <c r="C8" s="31" t="s">
        <v>2</v>
      </c>
      <c r="D8" s="32" t="s">
        <v>15</v>
      </c>
      <c r="E8" s="32" t="s">
        <v>3</v>
      </c>
      <c r="F8" s="32" t="s">
        <v>4</v>
      </c>
      <c r="G8" s="32" t="s">
        <v>5</v>
      </c>
      <c r="H8" s="32" t="s">
        <v>6</v>
      </c>
      <c r="I8" s="32" t="s">
        <v>7</v>
      </c>
      <c r="J8" s="32" t="s">
        <v>8</v>
      </c>
      <c r="K8" s="32" t="s">
        <v>1</v>
      </c>
      <c r="L8" s="33" t="s">
        <v>9</v>
      </c>
      <c r="M8" s="33" t="s">
        <v>10</v>
      </c>
      <c r="N8" s="33" t="s">
        <v>11</v>
      </c>
      <c r="O8" s="33" t="s">
        <v>12</v>
      </c>
      <c r="P8" s="33" t="s">
        <v>13</v>
      </c>
      <c r="Q8" s="33" t="s">
        <v>14</v>
      </c>
    </row>
    <row r="9" spans="1:17" ht="18">
      <c r="A9" s="21"/>
      <c r="B9" s="26" t="s">
        <v>35</v>
      </c>
      <c r="C9" s="34"/>
      <c r="D9" s="6"/>
      <c r="E9" s="2"/>
      <c r="F9" s="2"/>
      <c r="G9" s="2"/>
      <c r="H9" s="2"/>
      <c r="I9" s="2"/>
      <c r="J9" s="2"/>
      <c r="K9" s="2"/>
      <c r="L9" s="17">
        <f t="shared" ref="L9" si="0">E9*C9</f>
        <v>0</v>
      </c>
      <c r="M9" s="7">
        <f>C9*F9</f>
        <v>0</v>
      </c>
      <c r="N9" s="7">
        <f>G9*C9</f>
        <v>0</v>
      </c>
      <c r="O9" s="7">
        <f>H9*C9</f>
        <v>0</v>
      </c>
      <c r="P9" s="7">
        <f>I9*C9</f>
        <v>0</v>
      </c>
      <c r="Q9" s="7">
        <f>J9*C9</f>
        <v>0</v>
      </c>
    </row>
    <row r="10" spans="1:17" ht="15.75">
      <c r="A10" s="21"/>
      <c r="B10" s="27" t="s">
        <v>36</v>
      </c>
      <c r="C10" s="34"/>
      <c r="D10" s="1"/>
      <c r="E10" s="2"/>
      <c r="F10" s="2"/>
      <c r="G10" s="2"/>
      <c r="H10" s="2"/>
      <c r="I10" s="2"/>
      <c r="J10" s="2"/>
      <c r="K10" s="2"/>
      <c r="L10" s="17"/>
      <c r="M10" s="7"/>
      <c r="N10" s="7"/>
      <c r="O10" s="7"/>
      <c r="P10" s="7"/>
      <c r="Q10" s="7"/>
    </row>
    <row r="11" spans="1:17" ht="31.5">
      <c r="A11" s="22"/>
      <c r="B11" s="28" t="s">
        <v>37</v>
      </c>
      <c r="C11" s="34"/>
      <c r="D11" s="1"/>
      <c r="E11" s="16"/>
      <c r="F11" s="2"/>
      <c r="G11" s="2"/>
      <c r="H11" s="2"/>
      <c r="I11" s="2"/>
      <c r="J11" s="2"/>
      <c r="K11" s="2"/>
      <c r="L11" s="17"/>
      <c r="M11" s="7"/>
      <c r="N11" s="7"/>
      <c r="O11" s="7"/>
      <c r="P11" s="7"/>
      <c r="Q11" s="7"/>
    </row>
    <row r="12" spans="1:17" ht="78.75">
      <c r="A12" s="22"/>
      <c r="B12" s="28" t="s">
        <v>83</v>
      </c>
      <c r="C12" s="34"/>
      <c r="D12" s="1"/>
      <c r="E12" s="16"/>
      <c r="F12" s="2"/>
      <c r="G12" s="2"/>
      <c r="H12" s="2"/>
      <c r="I12" s="2"/>
      <c r="J12" s="2"/>
      <c r="K12" s="2"/>
      <c r="L12" s="17"/>
      <c r="M12" s="7"/>
      <c r="N12" s="7"/>
      <c r="O12" s="7"/>
      <c r="P12" s="7"/>
      <c r="Q12" s="7"/>
    </row>
    <row r="13" spans="1:17" ht="15.75">
      <c r="A13" s="22"/>
      <c r="B13" s="27" t="s">
        <v>38</v>
      </c>
      <c r="C13" s="34"/>
      <c r="D13" s="7"/>
      <c r="E13" s="16"/>
      <c r="F13" s="2"/>
      <c r="G13" s="2"/>
      <c r="H13" s="2"/>
      <c r="I13" s="2"/>
      <c r="J13" s="2"/>
      <c r="K13" s="2"/>
      <c r="L13" s="17"/>
      <c r="M13" s="7"/>
      <c r="N13" s="7"/>
      <c r="O13" s="7"/>
      <c r="P13" s="7"/>
      <c r="Q13" s="7"/>
    </row>
    <row r="14" spans="1:17" ht="15.75">
      <c r="A14" s="21"/>
      <c r="B14" s="29" t="s">
        <v>39</v>
      </c>
      <c r="C14" s="34"/>
      <c r="D14" s="1"/>
      <c r="E14" s="16"/>
      <c r="F14" s="2"/>
      <c r="G14" s="2"/>
      <c r="H14" s="2"/>
      <c r="I14" s="2"/>
      <c r="J14" s="2"/>
      <c r="K14" s="2"/>
      <c r="L14" s="17"/>
      <c r="M14" s="7"/>
      <c r="N14" s="7"/>
      <c r="O14" s="7"/>
      <c r="P14" s="7"/>
      <c r="Q14" s="7"/>
    </row>
    <row r="15" spans="1:17" ht="15.75">
      <c r="A15" s="22"/>
      <c r="B15" s="28" t="s">
        <v>40</v>
      </c>
      <c r="C15" s="34"/>
      <c r="D15" s="1"/>
      <c r="E15" s="16"/>
      <c r="F15" s="2"/>
      <c r="G15" s="2"/>
      <c r="H15" s="2"/>
      <c r="I15" s="2"/>
      <c r="J15" s="2"/>
      <c r="K15" s="2"/>
      <c r="L15" s="17"/>
      <c r="M15" s="7"/>
      <c r="N15" s="7"/>
      <c r="O15" s="7"/>
      <c r="P15" s="7"/>
      <c r="Q15" s="7"/>
    </row>
    <row r="16" spans="1:17" ht="15.75">
      <c r="A16" s="22"/>
      <c r="B16" s="28" t="s">
        <v>41</v>
      </c>
      <c r="C16" s="34"/>
      <c r="D16" s="1"/>
      <c r="E16" s="16"/>
      <c r="F16" s="2"/>
      <c r="G16" s="2"/>
      <c r="H16" s="2"/>
      <c r="I16" s="2"/>
      <c r="J16" s="2"/>
      <c r="K16" s="2"/>
      <c r="L16" s="17"/>
      <c r="M16" s="7"/>
      <c r="N16" s="7"/>
      <c r="O16" s="7"/>
      <c r="P16" s="7"/>
      <c r="Q16" s="7"/>
    </row>
    <row r="17" spans="1:17" ht="15.75">
      <c r="A17" s="22"/>
      <c r="B17" s="28" t="s">
        <v>42</v>
      </c>
      <c r="C17" s="34"/>
      <c r="D17" s="7"/>
      <c r="E17" s="16"/>
      <c r="F17" s="2"/>
      <c r="G17" s="2"/>
      <c r="H17" s="2"/>
      <c r="I17" s="2"/>
      <c r="J17" s="2"/>
      <c r="K17" s="2"/>
      <c r="L17" s="17"/>
      <c r="M17" s="7"/>
      <c r="N17" s="7"/>
      <c r="O17" s="7"/>
      <c r="P17" s="7"/>
      <c r="Q17" s="7"/>
    </row>
    <row r="18" spans="1:17" ht="15.75">
      <c r="A18" s="22"/>
      <c r="B18" s="28" t="s">
        <v>43</v>
      </c>
      <c r="C18" s="34"/>
      <c r="D18" s="1"/>
      <c r="E18" s="16"/>
      <c r="F18" s="2"/>
      <c r="G18" s="2"/>
      <c r="H18" s="2"/>
      <c r="I18" s="2"/>
      <c r="J18" s="2"/>
      <c r="K18" s="2"/>
      <c r="L18" s="17"/>
      <c r="M18" s="7"/>
      <c r="N18" s="7"/>
      <c r="O18" s="7"/>
      <c r="P18" s="7"/>
      <c r="Q18" s="7"/>
    </row>
    <row r="19" spans="1:17" ht="31.5">
      <c r="A19" s="22"/>
      <c r="B19" s="28" t="s">
        <v>44</v>
      </c>
      <c r="C19" s="34"/>
      <c r="D19" s="1"/>
      <c r="E19" s="16"/>
      <c r="F19" s="2"/>
      <c r="G19" s="2"/>
      <c r="H19" s="2"/>
      <c r="I19" s="2"/>
      <c r="J19" s="2"/>
      <c r="K19" s="2"/>
      <c r="L19" s="17"/>
      <c r="M19" s="7"/>
      <c r="N19" s="7"/>
      <c r="O19" s="7"/>
      <c r="P19" s="7"/>
      <c r="Q19" s="7"/>
    </row>
    <row r="20" spans="1:17" ht="15.75">
      <c r="A20" s="22"/>
      <c r="B20" s="28" t="s">
        <v>45</v>
      </c>
      <c r="C20" s="34"/>
      <c r="D20" s="1"/>
      <c r="E20" s="16"/>
      <c r="F20" s="2"/>
      <c r="G20" s="2"/>
      <c r="H20" s="2"/>
      <c r="I20" s="2"/>
      <c r="J20" s="2"/>
      <c r="K20" s="2"/>
      <c r="L20" s="17"/>
      <c r="M20" s="7"/>
      <c r="N20" s="7"/>
      <c r="O20" s="7"/>
      <c r="P20" s="7"/>
      <c r="Q20" s="7"/>
    </row>
    <row r="21" spans="1:17" ht="15.75">
      <c r="A21" s="22"/>
      <c r="B21" s="28" t="s">
        <v>46</v>
      </c>
      <c r="C21" s="34"/>
      <c r="D21" s="1"/>
      <c r="E21" s="16"/>
      <c r="F21" s="2"/>
      <c r="G21" s="2"/>
      <c r="H21" s="2"/>
      <c r="I21" s="2"/>
      <c r="J21" s="2"/>
      <c r="K21" s="2"/>
      <c r="L21" s="17"/>
      <c r="M21" s="7"/>
      <c r="N21" s="7"/>
      <c r="O21" s="7"/>
      <c r="P21" s="7"/>
      <c r="Q21" s="7"/>
    </row>
    <row r="22" spans="1:17" ht="31.5">
      <c r="A22" s="22"/>
      <c r="B22" s="28" t="s">
        <v>47</v>
      </c>
      <c r="C22" s="34"/>
      <c r="D22" s="1"/>
      <c r="E22" s="16"/>
      <c r="F22" s="2"/>
      <c r="G22" s="2"/>
      <c r="H22" s="2"/>
      <c r="I22" s="2"/>
      <c r="J22" s="2"/>
      <c r="K22" s="2"/>
      <c r="L22" s="17"/>
      <c r="M22" s="7"/>
      <c r="N22" s="7"/>
      <c r="O22" s="7"/>
      <c r="P22" s="7"/>
      <c r="Q22" s="7"/>
    </row>
    <row r="23" spans="1:17" ht="31.5">
      <c r="A23" s="22"/>
      <c r="B23" s="28" t="s">
        <v>48</v>
      </c>
      <c r="C23" s="34"/>
      <c r="D23" s="1"/>
      <c r="E23" s="16"/>
      <c r="F23" s="2"/>
      <c r="G23" s="2"/>
      <c r="H23" s="2"/>
      <c r="I23" s="2"/>
      <c r="J23" s="2"/>
      <c r="K23" s="2"/>
      <c r="L23" s="17"/>
      <c r="M23" s="7"/>
      <c r="N23" s="7"/>
      <c r="O23" s="7"/>
      <c r="P23" s="7"/>
      <c r="Q23" s="7"/>
    </row>
    <row r="24" spans="1:17" ht="15.75">
      <c r="A24" s="22"/>
      <c r="B24" s="27" t="s">
        <v>49</v>
      </c>
      <c r="C24" s="34"/>
      <c r="D24" s="1"/>
      <c r="E24" s="16"/>
      <c r="F24" s="2"/>
      <c r="G24" s="2"/>
      <c r="H24" s="2"/>
      <c r="I24" s="2"/>
      <c r="J24" s="2"/>
      <c r="K24" s="2"/>
      <c r="L24" s="17"/>
      <c r="M24" s="7"/>
      <c r="N24" s="7"/>
      <c r="O24" s="7"/>
      <c r="P24" s="7"/>
      <c r="Q24" s="7"/>
    </row>
    <row r="25" spans="1:17" ht="31.5">
      <c r="A25" s="22"/>
      <c r="B25" s="28" t="s">
        <v>84</v>
      </c>
      <c r="C25" s="34">
        <v>5.0000000000000001E-3</v>
      </c>
      <c r="D25" s="1"/>
      <c r="E25" s="16"/>
      <c r="F25" s="2"/>
      <c r="G25" s="2"/>
      <c r="H25" s="2"/>
      <c r="I25" s="2"/>
      <c r="J25" s="2"/>
      <c r="K25" s="2"/>
      <c r="L25" s="17"/>
      <c r="M25" s="7"/>
      <c r="N25" s="7"/>
      <c r="O25" s="7"/>
      <c r="P25" s="7"/>
      <c r="Q25" s="7"/>
    </row>
    <row r="26" spans="1:17" ht="15.75">
      <c r="A26" s="22"/>
      <c r="B26" s="28" t="s">
        <v>85</v>
      </c>
      <c r="C26" s="34">
        <v>5.0000000000000001E-3</v>
      </c>
      <c r="D26" s="1"/>
      <c r="E26" s="16"/>
      <c r="F26" s="2"/>
      <c r="G26" s="2"/>
      <c r="H26" s="2"/>
      <c r="I26" s="2"/>
      <c r="J26" s="2"/>
      <c r="K26" s="2"/>
      <c r="L26" s="17"/>
      <c r="M26" s="7"/>
      <c r="N26" s="7"/>
      <c r="O26" s="7"/>
      <c r="P26" s="7"/>
      <c r="Q26" s="7"/>
    </row>
    <row r="27" spans="1:17" ht="15.75">
      <c r="A27" s="22"/>
      <c r="B27" s="28" t="s">
        <v>86</v>
      </c>
      <c r="C27" s="34">
        <v>5.0000000000000001E-3</v>
      </c>
      <c r="D27" s="1"/>
      <c r="E27" s="16"/>
      <c r="F27" s="2"/>
      <c r="G27" s="2"/>
      <c r="H27" s="2"/>
      <c r="I27" s="2"/>
      <c r="J27" s="2"/>
      <c r="K27" s="2"/>
      <c r="L27" s="17"/>
      <c r="M27" s="7"/>
      <c r="N27" s="7"/>
      <c r="O27" s="7"/>
      <c r="P27" s="7"/>
      <c r="Q27" s="7"/>
    </row>
    <row r="28" spans="1:17" ht="15.75">
      <c r="A28" s="22"/>
      <c r="B28" s="28" t="s">
        <v>87</v>
      </c>
      <c r="C28" s="34">
        <v>5.0000000000000001E-3</v>
      </c>
      <c r="D28" s="1"/>
      <c r="E28" s="16"/>
      <c r="F28" s="2"/>
      <c r="G28" s="2"/>
      <c r="H28" s="2"/>
      <c r="I28" s="2"/>
      <c r="J28" s="2"/>
      <c r="K28" s="2"/>
      <c r="L28" s="17"/>
      <c r="M28" s="7"/>
      <c r="N28" s="7"/>
      <c r="O28" s="7"/>
      <c r="P28" s="7"/>
      <c r="Q28" s="7"/>
    </row>
    <row r="29" spans="1:17" ht="15.75">
      <c r="A29" s="22"/>
      <c r="B29" s="27" t="s">
        <v>50</v>
      </c>
      <c r="C29" s="34"/>
      <c r="D29" s="1"/>
      <c r="E29" s="16"/>
      <c r="F29" s="2"/>
      <c r="G29" s="2"/>
      <c r="H29" s="2"/>
      <c r="I29" s="2"/>
      <c r="J29" s="2"/>
      <c r="K29" s="2"/>
      <c r="L29" s="17"/>
      <c r="M29" s="7"/>
      <c r="N29" s="7"/>
      <c r="O29" s="7"/>
      <c r="P29" s="7"/>
      <c r="Q29" s="7"/>
    </row>
    <row r="30" spans="1:17" ht="47.25">
      <c r="A30" s="22"/>
      <c r="B30" s="29" t="s">
        <v>88</v>
      </c>
      <c r="C30" s="34">
        <v>0.05</v>
      </c>
      <c r="D30" s="1"/>
      <c r="E30" s="16"/>
      <c r="F30" s="2"/>
      <c r="G30" s="2"/>
      <c r="H30" s="2"/>
      <c r="I30" s="2"/>
      <c r="J30" s="2"/>
      <c r="K30" s="2"/>
      <c r="L30" s="17"/>
      <c r="M30" s="7"/>
      <c r="N30" s="7"/>
      <c r="O30" s="7"/>
      <c r="P30" s="7"/>
      <c r="Q30" s="7"/>
    </row>
    <row r="31" spans="1:17" ht="47.25">
      <c r="A31" s="22"/>
      <c r="B31" s="29" t="s">
        <v>89</v>
      </c>
      <c r="C31" s="34">
        <v>0.03</v>
      </c>
      <c r="D31" s="1"/>
      <c r="E31" s="16"/>
      <c r="F31" s="2"/>
      <c r="G31" s="2"/>
      <c r="H31" s="2"/>
      <c r="I31" s="2"/>
      <c r="J31" s="2"/>
      <c r="K31" s="2"/>
      <c r="L31" s="17"/>
      <c r="M31" s="7"/>
      <c r="N31" s="7"/>
      <c r="O31" s="7"/>
      <c r="P31" s="7"/>
      <c r="Q31" s="7"/>
    </row>
    <row r="32" spans="1:17" ht="31.5">
      <c r="A32" s="22"/>
      <c r="B32" s="29" t="s">
        <v>90</v>
      </c>
      <c r="C32" s="34">
        <v>0.1</v>
      </c>
      <c r="D32" s="1"/>
      <c r="E32" s="16"/>
      <c r="F32" s="2"/>
      <c r="G32" s="2"/>
      <c r="H32" s="2"/>
      <c r="I32" s="2"/>
      <c r="J32" s="2"/>
      <c r="K32" s="2"/>
      <c r="L32" s="17"/>
      <c r="M32" s="7"/>
      <c r="N32" s="7"/>
      <c r="O32" s="7"/>
      <c r="P32" s="7"/>
      <c r="Q32" s="7"/>
    </row>
    <row r="33" spans="1:17" ht="15.75">
      <c r="A33" s="22"/>
      <c r="B33" s="27" t="s">
        <v>51</v>
      </c>
      <c r="C33" s="34"/>
      <c r="D33" s="1"/>
      <c r="E33" s="16"/>
      <c r="F33" s="2"/>
      <c r="G33" s="2"/>
      <c r="H33" s="2"/>
      <c r="I33" s="2"/>
      <c r="J33" s="2"/>
      <c r="K33" s="2"/>
      <c r="L33" s="17"/>
      <c r="M33" s="7"/>
      <c r="N33" s="7"/>
      <c r="O33" s="7"/>
      <c r="P33" s="7"/>
      <c r="Q33" s="7"/>
    </row>
    <row r="34" spans="1:17" ht="47.25">
      <c r="A34" s="22"/>
      <c r="B34" s="28" t="s">
        <v>91</v>
      </c>
      <c r="C34" s="34">
        <v>0.01</v>
      </c>
      <c r="D34" s="1"/>
      <c r="E34" s="16"/>
      <c r="F34" s="2"/>
      <c r="G34" s="2"/>
      <c r="H34" s="2"/>
      <c r="I34" s="2"/>
      <c r="J34" s="2"/>
      <c r="K34" s="2"/>
      <c r="L34" s="17"/>
      <c r="M34" s="7"/>
      <c r="N34" s="7"/>
      <c r="O34" s="7"/>
      <c r="P34" s="7"/>
      <c r="Q34" s="7"/>
    </row>
    <row r="35" spans="1:17" ht="31.5">
      <c r="A35" s="22"/>
      <c r="B35" s="28" t="s">
        <v>92</v>
      </c>
      <c r="C35" s="34">
        <v>0.01</v>
      </c>
      <c r="D35" s="1"/>
      <c r="E35" s="16"/>
      <c r="F35" s="2"/>
      <c r="G35" s="2"/>
      <c r="H35" s="2"/>
      <c r="I35" s="2"/>
      <c r="J35" s="2"/>
      <c r="K35" s="2"/>
      <c r="L35" s="17"/>
      <c r="M35" s="7"/>
      <c r="N35" s="7"/>
      <c r="O35" s="7"/>
      <c r="P35" s="7"/>
      <c r="Q35" s="7"/>
    </row>
    <row r="36" spans="1:17" ht="15.75">
      <c r="A36" s="22"/>
      <c r="B36" s="27" t="s">
        <v>52</v>
      </c>
      <c r="C36" s="34"/>
      <c r="D36" s="1"/>
      <c r="E36" s="16"/>
      <c r="F36" s="2"/>
      <c r="G36" s="2"/>
      <c r="H36" s="2"/>
      <c r="I36" s="2"/>
      <c r="J36" s="2"/>
      <c r="K36" s="2"/>
      <c r="L36" s="17"/>
      <c r="M36" s="7"/>
      <c r="N36" s="7"/>
      <c r="O36" s="7"/>
      <c r="P36" s="7"/>
      <c r="Q36" s="7"/>
    </row>
    <row r="37" spans="1:17" ht="63">
      <c r="A37" s="22"/>
      <c r="B37" s="28" t="s">
        <v>93</v>
      </c>
      <c r="C37" s="34">
        <v>0.02</v>
      </c>
      <c r="D37" s="1"/>
      <c r="E37" s="16"/>
      <c r="F37" s="2"/>
      <c r="G37" s="2"/>
      <c r="H37" s="2"/>
      <c r="I37" s="2"/>
      <c r="J37" s="2"/>
      <c r="K37" s="2"/>
      <c r="L37" s="17"/>
      <c r="M37" s="7"/>
      <c r="N37" s="7"/>
      <c r="O37" s="7"/>
      <c r="P37" s="7"/>
      <c r="Q37" s="7"/>
    </row>
    <row r="38" spans="1:17" ht="18">
      <c r="A38" s="22"/>
      <c r="B38" s="26" t="s">
        <v>53</v>
      </c>
      <c r="C38" s="34"/>
      <c r="D38" s="1"/>
      <c r="E38" s="16"/>
      <c r="F38" s="2"/>
      <c r="G38" s="2"/>
      <c r="H38" s="2"/>
      <c r="I38" s="2"/>
      <c r="J38" s="2"/>
      <c r="K38" s="2"/>
      <c r="L38" s="17"/>
      <c r="M38" s="7"/>
      <c r="N38" s="7"/>
      <c r="O38" s="7"/>
      <c r="P38" s="7"/>
      <c r="Q38" s="7"/>
    </row>
    <row r="39" spans="1:17" ht="15.75">
      <c r="A39" s="22"/>
      <c r="B39" s="27" t="s">
        <v>54</v>
      </c>
      <c r="C39" s="34"/>
      <c r="D39" s="1"/>
      <c r="E39" s="16"/>
      <c r="F39" s="2"/>
      <c r="G39" s="2"/>
      <c r="H39" s="2"/>
      <c r="I39" s="2"/>
      <c r="J39" s="2"/>
      <c r="K39" s="2"/>
      <c r="L39" s="17"/>
      <c r="M39" s="7"/>
      <c r="N39" s="7"/>
      <c r="O39" s="7"/>
      <c r="P39" s="7"/>
      <c r="Q39" s="7"/>
    </row>
    <row r="40" spans="1:17" ht="31.5">
      <c r="A40" s="22"/>
      <c r="B40" s="28" t="s">
        <v>55</v>
      </c>
      <c r="C40" s="34">
        <v>0.1</v>
      </c>
      <c r="D40" s="1"/>
      <c r="E40" s="16"/>
      <c r="F40" s="2"/>
      <c r="G40" s="2"/>
      <c r="H40" s="2"/>
      <c r="I40" s="2"/>
      <c r="J40" s="2"/>
      <c r="K40" s="2"/>
      <c r="L40" s="17"/>
      <c r="M40" s="7"/>
      <c r="N40" s="7"/>
      <c r="O40" s="7"/>
      <c r="P40" s="7"/>
      <c r="Q40" s="7"/>
    </row>
    <row r="41" spans="1:17" ht="47.25">
      <c r="A41" s="22"/>
      <c r="B41" s="28" t="s">
        <v>56</v>
      </c>
      <c r="C41" s="34">
        <v>0.1</v>
      </c>
      <c r="D41" s="1"/>
      <c r="E41" s="16"/>
      <c r="F41" s="2"/>
      <c r="G41" s="2"/>
      <c r="H41" s="2"/>
      <c r="I41" s="2"/>
      <c r="J41" s="2"/>
      <c r="K41" s="2"/>
      <c r="L41" s="17"/>
      <c r="M41" s="7"/>
      <c r="N41" s="7"/>
      <c r="O41" s="7"/>
      <c r="P41" s="7"/>
      <c r="Q41" s="7"/>
    </row>
    <row r="42" spans="1:17" ht="15.75">
      <c r="A42" s="22"/>
      <c r="B42" s="27" t="s">
        <v>94</v>
      </c>
      <c r="C42" s="34"/>
      <c r="D42" s="1"/>
      <c r="E42" s="16"/>
      <c r="F42" s="2"/>
      <c r="G42" s="2"/>
      <c r="H42" s="2"/>
      <c r="I42" s="2"/>
      <c r="J42" s="2"/>
      <c r="K42" s="2"/>
      <c r="L42" s="17"/>
      <c r="M42" s="7"/>
      <c r="N42" s="7"/>
      <c r="O42" s="7"/>
      <c r="P42" s="7"/>
      <c r="Q42" s="7"/>
    </row>
    <row r="43" spans="1:17" ht="15.75">
      <c r="A43" s="22"/>
      <c r="B43" s="28" t="s">
        <v>57</v>
      </c>
      <c r="C43" s="34">
        <v>0.01</v>
      </c>
      <c r="D43" s="1"/>
      <c r="E43" s="16"/>
      <c r="F43" s="2"/>
      <c r="G43" s="2"/>
      <c r="H43" s="2"/>
      <c r="I43" s="2"/>
      <c r="J43" s="2"/>
      <c r="K43" s="2"/>
      <c r="L43" s="17"/>
      <c r="M43" s="7"/>
      <c r="N43" s="7"/>
      <c r="O43" s="7"/>
      <c r="P43" s="7"/>
      <c r="Q43" s="7"/>
    </row>
    <row r="44" spans="1:17" ht="31.5">
      <c r="A44" s="22"/>
      <c r="B44" s="28" t="s">
        <v>58</v>
      </c>
      <c r="C44" s="34"/>
      <c r="D44" s="1"/>
      <c r="E44" s="16"/>
      <c r="F44" s="2"/>
      <c r="G44" s="2"/>
      <c r="H44" s="2"/>
      <c r="I44" s="2"/>
      <c r="J44" s="2"/>
      <c r="K44" s="2"/>
      <c r="L44" s="17"/>
      <c r="M44" s="7"/>
      <c r="N44" s="7"/>
      <c r="O44" s="7"/>
      <c r="P44" s="7"/>
      <c r="Q44" s="7"/>
    </row>
    <row r="45" spans="1:17" ht="15.75">
      <c r="A45" s="22"/>
      <c r="B45" s="28" t="s">
        <v>59</v>
      </c>
      <c r="C45" s="34">
        <v>0.02</v>
      </c>
      <c r="D45" s="1"/>
      <c r="E45" s="16"/>
      <c r="F45" s="2"/>
      <c r="G45" s="2"/>
      <c r="H45" s="2"/>
      <c r="I45" s="2"/>
      <c r="J45" s="2"/>
      <c r="K45" s="2"/>
      <c r="L45" s="17"/>
      <c r="M45" s="7"/>
      <c r="N45" s="7"/>
      <c r="O45" s="7"/>
      <c r="P45" s="7"/>
      <c r="Q45" s="7"/>
    </row>
    <row r="46" spans="1:17" ht="15.75">
      <c r="A46" s="22"/>
      <c r="B46" s="28" t="s">
        <v>60</v>
      </c>
      <c r="C46" s="34">
        <v>0.02</v>
      </c>
      <c r="D46" s="1"/>
      <c r="E46" s="16"/>
      <c r="F46" s="2"/>
      <c r="G46" s="2"/>
      <c r="H46" s="2"/>
      <c r="I46" s="2"/>
      <c r="J46" s="2"/>
      <c r="K46" s="2"/>
      <c r="L46" s="17"/>
      <c r="M46" s="7"/>
      <c r="N46" s="7"/>
      <c r="O46" s="7"/>
      <c r="P46" s="7"/>
      <c r="Q46" s="7"/>
    </row>
    <row r="47" spans="1:17" ht="15.75">
      <c r="A47" s="22"/>
      <c r="B47" s="28" t="s">
        <v>61</v>
      </c>
      <c r="C47" s="34">
        <v>0.02</v>
      </c>
      <c r="D47" s="1"/>
      <c r="E47" s="16"/>
      <c r="F47" s="2"/>
      <c r="G47" s="2"/>
      <c r="H47" s="2"/>
      <c r="I47" s="2"/>
      <c r="J47" s="2"/>
      <c r="K47" s="2"/>
      <c r="L47" s="17"/>
      <c r="M47" s="7"/>
      <c r="N47" s="7"/>
      <c r="O47" s="7"/>
      <c r="P47" s="7"/>
      <c r="Q47" s="7"/>
    </row>
    <row r="48" spans="1:17" ht="47.25">
      <c r="A48" s="22"/>
      <c r="B48" s="28" t="s">
        <v>95</v>
      </c>
      <c r="C48" s="34">
        <v>0.01</v>
      </c>
      <c r="D48" s="1"/>
      <c r="E48" s="16"/>
      <c r="F48" s="2"/>
      <c r="G48" s="2"/>
      <c r="H48" s="2"/>
      <c r="I48" s="2"/>
      <c r="J48" s="2"/>
      <c r="K48" s="2"/>
      <c r="L48" s="17"/>
      <c r="M48" s="7"/>
      <c r="N48" s="7"/>
      <c r="O48" s="7"/>
      <c r="P48" s="7"/>
      <c r="Q48" s="7"/>
    </row>
    <row r="49" spans="1:17" ht="15.75">
      <c r="A49" s="22"/>
      <c r="B49" s="27" t="s">
        <v>96</v>
      </c>
      <c r="C49" s="34"/>
      <c r="D49" s="1"/>
      <c r="E49" s="16"/>
      <c r="F49" s="2"/>
      <c r="G49" s="2"/>
      <c r="H49" s="2"/>
      <c r="I49" s="2"/>
      <c r="J49" s="2"/>
      <c r="K49" s="2"/>
      <c r="L49" s="17"/>
      <c r="M49" s="7"/>
      <c r="N49" s="7"/>
      <c r="O49" s="7"/>
      <c r="P49" s="7"/>
      <c r="Q49" s="7"/>
    </row>
    <row r="50" spans="1:17" ht="31.5">
      <c r="A50" s="22"/>
      <c r="B50" s="28" t="s">
        <v>62</v>
      </c>
      <c r="C50" s="34">
        <v>0.01</v>
      </c>
      <c r="D50" s="1"/>
      <c r="E50" s="16"/>
      <c r="F50" s="2"/>
      <c r="G50" s="2"/>
      <c r="H50" s="2"/>
      <c r="I50" s="2"/>
      <c r="J50" s="2"/>
      <c r="K50" s="2"/>
      <c r="L50" s="17"/>
      <c r="M50" s="7"/>
      <c r="N50" s="7"/>
      <c r="O50" s="7"/>
      <c r="P50" s="7"/>
      <c r="Q50" s="7"/>
    </row>
    <row r="51" spans="1:17" ht="63">
      <c r="A51" s="22"/>
      <c r="B51" s="28" t="s">
        <v>97</v>
      </c>
      <c r="C51" s="34">
        <v>0.02</v>
      </c>
      <c r="D51" s="1"/>
      <c r="E51" s="16"/>
      <c r="F51" s="2"/>
      <c r="G51" s="2"/>
      <c r="H51" s="2"/>
      <c r="I51" s="2"/>
      <c r="J51" s="2"/>
      <c r="K51" s="2"/>
      <c r="L51" s="17"/>
      <c r="M51" s="7"/>
      <c r="N51" s="7"/>
      <c r="O51" s="7"/>
      <c r="P51" s="7"/>
      <c r="Q51" s="7"/>
    </row>
    <row r="52" spans="1:17" ht="47.25">
      <c r="A52" s="22"/>
      <c r="B52" s="28" t="s">
        <v>98</v>
      </c>
      <c r="C52" s="34">
        <v>0.01</v>
      </c>
      <c r="D52" s="1"/>
      <c r="E52" s="16"/>
      <c r="F52" s="2"/>
      <c r="G52" s="2"/>
      <c r="H52" s="2"/>
      <c r="I52" s="2"/>
      <c r="J52" s="2"/>
      <c r="K52" s="2"/>
      <c r="L52" s="17"/>
      <c r="M52" s="7"/>
      <c r="N52" s="7"/>
      <c r="O52" s="7"/>
      <c r="P52" s="7"/>
      <c r="Q52" s="7"/>
    </row>
    <row r="53" spans="1:17" ht="47.25">
      <c r="A53" s="22"/>
      <c r="B53" s="28" t="s">
        <v>99</v>
      </c>
      <c r="C53" s="34">
        <v>0.01</v>
      </c>
      <c r="D53" s="1"/>
      <c r="E53" s="16"/>
      <c r="F53" s="2"/>
      <c r="G53" s="2"/>
      <c r="H53" s="2"/>
      <c r="I53" s="2"/>
      <c r="J53" s="2"/>
      <c r="K53" s="2"/>
      <c r="L53" s="17"/>
      <c r="M53" s="7"/>
      <c r="N53" s="7"/>
      <c r="O53" s="7"/>
      <c r="P53" s="7"/>
      <c r="Q53" s="7"/>
    </row>
    <row r="54" spans="1:17" ht="47.25">
      <c r="A54" s="22"/>
      <c r="B54" s="28" t="s">
        <v>100</v>
      </c>
      <c r="C54" s="34">
        <v>0.01</v>
      </c>
      <c r="D54" s="1"/>
      <c r="E54" s="16"/>
      <c r="F54" s="2"/>
      <c r="G54" s="2"/>
      <c r="H54" s="2"/>
      <c r="I54" s="2"/>
      <c r="J54" s="2"/>
      <c r="K54" s="2"/>
      <c r="L54" s="17"/>
      <c r="M54" s="7"/>
      <c r="N54" s="7"/>
      <c r="O54" s="7"/>
      <c r="P54" s="7"/>
      <c r="Q54" s="7"/>
    </row>
    <row r="55" spans="1:17" ht="31.5">
      <c r="A55" s="22"/>
      <c r="B55" s="28" t="s">
        <v>101</v>
      </c>
      <c r="C55" s="34">
        <v>0.01</v>
      </c>
      <c r="D55" s="1"/>
      <c r="E55" s="16"/>
      <c r="F55" s="2"/>
      <c r="G55" s="2"/>
      <c r="H55" s="2"/>
      <c r="I55" s="2"/>
      <c r="J55" s="2"/>
      <c r="K55" s="2"/>
      <c r="L55" s="17"/>
      <c r="M55" s="7"/>
      <c r="N55" s="7"/>
      <c r="O55" s="7"/>
      <c r="P55" s="7"/>
      <c r="Q55" s="7"/>
    </row>
    <row r="56" spans="1:17" ht="31.5">
      <c r="A56" s="22"/>
      <c r="B56" s="28" t="s">
        <v>102</v>
      </c>
      <c r="C56" s="34">
        <v>0.01</v>
      </c>
      <c r="D56" s="1"/>
      <c r="E56" s="16"/>
      <c r="F56" s="2"/>
      <c r="G56" s="2"/>
      <c r="H56" s="2"/>
      <c r="I56" s="2"/>
      <c r="J56" s="2"/>
      <c r="K56" s="2"/>
      <c r="L56" s="17"/>
      <c r="M56" s="7"/>
      <c r="N56" s="7"/>
      <c r="O56" s="7"/>
      <c r="P56" s="7"/>
      <c r="Q56" s="7"/>
    </row>
    <row r="57" spans="1:17" ht="15.75">
      <c r="A57" s="22"/>
      <c r="B57" s="27" t="s">
        <v>103</v>
      </c>
      <c r="C57" s="34"/>
      <c r="D57" s="1"/>
      <c r="E57" s="16"/>
      <c r="F57" s="2"/>
      <c r="G57" s="2"/>
      <c r="H57" s="2"/>
      <c r="I57" s="2"/>
      <c r="J57" s="2"/>
      <c r="K57" s="2"/>
      <c r="L57" s="17"/>
      <c r="M57" s="7"/>
      <c r="N57" s="7"/>
      <c r="O57" s="7"/>
      <c r="P57" s="7"/>
      <c r="Q57" s="7"/>
    </row>
    <row r="58" spans="1:17" ht="47.25">
      <c r="A58" s="22"/>
      <c r="B58" s="28" t="s">
        <v>63</v>
      </c>
      <c r="C58" s="34">
        <v>0.01</v>
      </c>
      <c r="D58" s="1"/>
      <c r="E58" s="16"/>
      <c r="F58" s="2"/>
      <c r="G58" s="2"/>
      <c r="H58" s="2"/>
      <c r="I58" s="2"/>
      <c r="J58" s="2"/>
      <c r="K58" s="2"/>
      <c r="L58" s="17"/>
      <c r="M58" s="7"/>
      <c r="N58" s="7"/>
      <c r="O58" s="7"/>
      <c r="P58" s="7"/>
      <c r="Q58" s="7"/>
    </row>
    <row r="59" spans="1:17" ht="31.5">
      <c r="A59" s="22"/>
      <c r="B59" s="28" t="s">
        <v>64</v>
      </c>
      <c r="C59" s="34">
        <v>0.01</v>
      </c>
      <c r="D59" s="1"/>
      <c r="E59" s="16"/>
      <c r="F59" s="2"/>
      <c r="G59" s="2"/>
      <c r="H59" s="2"/>
      <c r="I59" s="2"/>
      <c r="J59" s="2"/>
      <c r="K59" s="2"/>
      <c r="L59" s="17"/>
      <c r="M59" s="7"/>
      <c r="N59" s="7"/>
      <c r="O59" s="7"/>
      <c r="P59" s="7"/>
      <c r="Q59" s="7"/>
    </row>
    <row r="60" spans="1:17" ht="31.5">
      <c r="A60" s="22"/>
      <c r="B60" s="28" t="s">
        <v>65</v>
      </c>
      <c r="C60" s="34">
        <v>0.02</v>
      </c>
      <c r="D60" s="1"/>
      <c r="E60" s="16"/>
      <c r="F60" s="2"/>
      <c r="G60" s="2"/>
      <c r="H60" s="2"/>
      <c r="I60" s="2"/>
      <c r="J60" s="2"/>
      <c r="K60" s="2"/>
      <c r="L60" s="17"/>
      <c r="M60" s="7"/>
      <c r="N60" s="7"/>
      <c r="O60" s="7"/>
      <c r="P60" s="7"/>
      <c r="Q60" s="7"/>
    </row>
    <row r="61" spans="1:17" ht="15.75">
      <c r="A61" s="22"/>
      <c r="B61" s="27" t="s">
        <v>104</v>
      </c>
      <c r="C61" s="34"/>
      <c r="D61" s="1"/>
      <c r="E61" s="16"/>
      <c r="F61" s="2"/>
      <c r="G61" s="2"/>
      <c r="H61" s="2"/>
      <c r="I61" s="2"/>
      <c r="J61" s="2"/>
      <c r="K61" s="2"/>
      <c r="L61" s="17"/>
      <c r="M61" s="7"/>
      <c r="N61" s="7"/>
      <c r="O61" s="7"/>
      <c r="P61" s="7"/>
      <c r="Q61" s="7"/>
    </row>
    <row r="62" spans="1:17" ht="15.75">
      <c r="A62" s="22"/>
      <c r="B62" s="28" t="s">
        <v>105</v>
      </c>
      <c r="C62" s="34">
        <v>0.01</v>
      </c>
      <c r="D62" s="1"/>
      <c r="E62" s="16"/>
      <c r="F62" s="2"/>
      <c r="G62" s="2"/>
      <c r="H62" s="2"/>
      <c r="I62" s="2"/>
      <c r="J62" s="2"/>
      <c r="K62" s="2"/>
      <c r="L62" s="17"/>
      <c r="M62" s="7"/>
      <c r="N62" s="7"/>
      <c r="O62" s="7"/>
      <c r="P62" s="7"/>
      <c r="Q62" s="7"/>
    </row>
    <row r="63" spans="1:17" ht="47.25">
      <c r="A63" s="22"/>
      <c r="B63" s="28" t="s">
        <v>106</v>
      </c>
      <c r="C63" s="34">
        <v>0.01</v>
      </c>
      <c r="D63" s="1"/>
      <c r="E63" s="16"/>
      <c r="F63" s="2"/>
      <c r="G63" s="2"/>
      <c r="H63" s="2"/>
      <c r="I63" s="2"/>
      <c r="J63" s="2"/>
      <c r="K63" s="2"/>
      <c r="L63" s="17"/>
      <c r="M63" s="7"/>
      <c r="N63" s="7"/>
      <c r="O63" s="7"/>
      <c r="P63" s="7"/>
      <c r="Q63" s="7"/>
    </row>
    <row r="64" spans="1:17" ht="47.25">
      <c r="A64" s="22"/>
      <c r="B64" s="28" t="s">
        <v>107</v>
      </c>
      <c r="C64" s="34">
        <v>0.02</v>
      </c>
      <c r="D64" s="1"/>
      <c r="E64" s="16"/>
      <c r="F64" s="2"/>
      <c r="G64" s="2"/>
      <c r="H64" s="2"/>
      <c r="I64" s="2"/>
      <c r="J64" s="2"/>
      <c r="K64" s="2"/>
      <c r="L64" s="17"/>
      <c r="M64" s="7"/>
      <c r="N64" s="7"/>
      <c r="O64" s="7"/>
      <c r="P64" s="7"/>
      <c r="Q64" s="7"/>
    </row>
    <row r="65" spans="1:17" ht="15.75">
      <c r="A65" s="22"/>
      <c r="B65" s="27" t="s">
        <v>108</v>
      </c>
      <c r="C65" s="34"/>
      <c r="D65" s="1"/>
      <c r="E65" s="16"/>
      <c r="F65" s="2"/>
      <c r="G65" s="2"/>
      <c r="H65" s="2"/>
      <c r="I65" s="2"/>
      <c r="J65" s="2"/>
      <c r="K65" s="2"/>
      <c r="L65" s="17"/>
      <c r="M65" s="7"/>
      <c r="N65" s="7"/>
      <c r="O65" s="7"/>
      <c r="P65" s="7"/>
      <c r="Q65" s="7"/>
    </row>
    <row r="66" spans="1:17" ht="15.75">
      <c r="A66" s="22"/>
      <c r="B66" s="28" t="s">
        <v>66</v>
      </c>
      <c r="C66" s="34">
        <v>0.01</v>
      </c>
      <c r="D66" s="1"/>
      <c r="E66" s="16"/>
      <c r="F66" s="2"/>
      <c r="G66" s="2"/>
      <c r="H66" s="2"/>
      <c r="I66" s="2"/>
      <c r="J66" s="2"/>
      <c r="K66" s="2"/>
      <c r="L66" s="17"/>
      <c r="M66" s="7"/>
      <c r="N66" s="7"/>
      <c r="O66" s="7"/>
      <c r="P66" s="7"/>
      <c r="Q66" s="7"/>
    </row>
    <row r="67" spans="1:17" ht="31.5">
      <c r="A67" s="22"/>
      <c r="B67" s="28" t="s">
        <v>109</v>
      </c>
      <c r="C67" s="34">
        <v>0.01</v>
      </c>
      <c r="D67" s="1"/>
      <c r="E67" s="16"/>
      <c r="F67" s="2"/>
      <c r="G67" s="2"/>
      <c r="H67" s="2"/>
      <c r="I67" s="2"/>
      <c r="J67" s="2"/>
      <c r="K67" s="2"/>
      <c r="L67" s="17"/>
      <c r="M67" s="7"/>
      <c r="N67" s="7"/>
      <c r="O67" s="7"/>
      <c r="P67" s="7"/>
      <c r="Q67" s="7"/>
    </row>
    <row r="68" spans="1:17" ht="15.75">
      <c r="A68" s="22"/>
      <c r="B68" s="28" t="s">
        <v>110</v>
      </c>
      <c r="C68" s="34">
        <v>0.01</v>
      </c>
      <c r="D68" s="1"/>
      <c r="E68" s="16"/>
      <c r="F68" s="2"/>
      <c r="G68" s="2"/>
      <c r="H68" s="2"/>
      <c r="I68" s="2"/>
      <c r="J68" s="2"/>
      <c r="K68" s="2"/>
      <c r="L68" s="17"/>
      <c r="M68" s="7"/>
      <c r="N68" s="7"/>
      <c r="O68" s="7"/>
      <c r="P68" s="7"/>
      <c r="Q68" s="7"/>
    </row>
    <row r="69" spans="1:17" ht="15.75">
      <c r="A69" s="22"/>
      <c r="B69" s="27" t="s">
        <v>111</v>
      </c>
      <c r="C69" s="34"/>
      <c r="D69" s="1"/>
      <c r="E69" s="16"/>
      <c r="F69" s="2"/>
      <c r="G69" s="2"/>
      <c r="H69" s="2"/>
      <c r="I69" s="2"/>
      <c r="J69" s="2"/>
      <c r="K69" s="2"/>
      <c r="L69" s="17"/>
      <c r="M69" s="7"/>
      <c r="N69" s="7"/>
      <c r="O69" s="7"/>
      <c r="P69" s="7"/>
      <c r="Q69" s="7"/>
    </row>
    <row r="70" spans="1:17" ht="31.5">
      <c r="A70" s="22"/>
      <c r="B70" s="28" t="s">
        <v>112</v>
      </c>
      <c r="C70" s="34">
        <v>0.01</v>
      </c>
      <c r="D70" s="1"/>
      <c r="E70" s="16"/>
      <c r="F70" s="2"/>
      <c r="G70" s="2"/>
      <c r="H70" s="2"/>
      <c r="I70" s="2"/>
      <c r="J70" s="2"/>
      <c r="K70" s="2"/>
      <c r="L70" s="17"/>
      <c r="M70" s="7"/>
      <c r="N70" s="7"/>
      <c r="O70" s="7"/>
      <c r="P70" s="7"/>
      <c r="Q70" s="7"/>
    </row>
    <row r="71" spans="1:17" ht="15.75">
      <c r="A71" s="22"/>
      <c r="B71" s="28" t="s">
        <v>113</v>
      </c>
      <c r="C71" s="34">
        <v>0.01</v>
      </c>
      <c r="D71" s="1"/>
      <c r="E71" s="16"/>
      <c r="F71" s="2"/>
      <c r="G71" s="2"/>
      <c r="H71" s="2"/>
      <c r="I71" s="2"/>
      <c r="J71" s="2"/>
      <c r="K71" s="2"/>
      <c r="L71" s="17"/>
      <c r="M71" s="7"/>
      <c r="N71" s="7"/>
      <c r="O71" s="7"/>
      <c r="P71" s="7"/>
      <c r="Q71" s="7"/>
    </row>
    <row r="72" spans="1:17" ht="15.75">
      <c r="A72" s="22"/>
      <c r="B72" s="27" t="s">
        <v>114</v>
      </c>
      <c r="C72" s="34"/>
      <c r="D72" s="1"/>
      <c r="E72" s="16"/>
      <c r="F72" s="2"/>
      <c r="G72" s="2"/>
      <c r="H72" s="2"/>
      <c r="I72" s="2"/>
      <c r="J72" s="2"/>
      <c r="K72" s="2"/>
      <c r="L72" s="17"/>
      <c r="M72" s="7"/>
      <c r="N72" s="7"/>
      <c r="O72" s="7"/>
      <c r="P72" s="7"/>
      <c r="Q72" s="7"/>
    </row>
    <row r="73" spans="1:17" ht="63">
      <c r="A73" s="22"/>
      <c r="B73" s="28" t="s">
        <v>67</v>
      </c>
      <c r="C73" s="34">
        <v>0.02</v>
      </c>
      <c r="D73" s="1"/>
      <c r="E73" s="16"/>
      <c r="F73" s="2"/>
      <c r="G73" s="2"/>
      <c r="H73" s="2"/>
      <c r="I73" s="2"/>
      <c r="J73" s="2"/>
      <c r="K73" s="2"/>
      <c r="L73" s="17"/>
      <c r="M73" s="7"/>
      <c r="N73" s="7"/>
      <c r="O73" s="7"/>
      <c r="P73" s="7"/>
      <c r="Q73" s="7"/>
    </row>
    <row r="74" spans="1:17" ht="31.5">
      <c r="A74" s="22"/>
      <c r="B74" s="28" t="s">
        <v>68</v>
      </c>
      <c r="C74" s="34">
        <v>0.01</v>
      </c>
      <c r="D74" s="1"/>
      <c r="E74" s="16"/>
      <c r="F74" s="2"/>
      <c r="G74" s="2"/>
      <c r="H74" s="2"/>
      <c r="I74" s="2"/>
      <c r="J74" s="2"/>
      <c r="K74" s="2"/>
      <c r="L74" s="17"/>
      <c r="M74" s="7"/>
      <c r="N74" s="7"/>
      <c r="O74" s="7"/>
      <c r="P74" s="7"/>
      <c r="Q74" s="7"/>
    </row>
    <row r="75" spans="1:17" ht="15.75">
      <c r="A75" s="22"/>
      <c r="B75" s="27" t="s">
        <v>115</v>
      </c>
      <c r="C75" s="34"/>
      <c r="D75" s="1"/>
      <c r="E75" s="16"/>
      <c r="F75" s="2"/>
      <c r="G75" s="2"/>
      <c r="H75" s="2"/>
      <c r="I75" s="2"/>
      <c r="J75" s="2"/>
      <c r="K75" s="2"/>
      <c r="L75" s="17"/>
      <c r="M75" s="7"/>
      <c r="N75" s="7"/>
      <c r="O75" s="7"/>
      <c r="P75" s="7"/>
      <c r="Q75" s="7"/>
    </row>
    <row r="76" spans="1:17" ht="47.25">
      <c r="A76" s="22"/>
      <c r="B76" s="28" t="s">
        <v>116</v>
      </c>
      <c r="C76" s="34">
        <v>0.02</v>
      </c>
      <c r="D76" s="1"/>
      <c r="E76" s="16"/>
      <c r="F76" s="2"/>
      <c r="G76" s="2"/>
      <c r="H76" s="2"/>
      <c r="I76" s="2"/>
      <c r="J76" s="2"/>
      <c r="K76" s="2"/>
      <c r="L76" s="17"/>
      <c r="M76" s="7"/>
      <c r="N76" s="7"/>
      <c r="O76" s="7"/>
      <c r="P76" s="7"/>
      <c r="Q76" s="7"/>
    </row>
    <row r="77" spans="1:17" ht="15.75">
      <c r="A77" s="22"/>
      <c r="B77" s="27" t="s">
        <v>117</v>
      </c>
      <c r="C77" s="34"/>
      <c r="D77" s="1"/>
      <c r="E77" s="16"/>
      <c r="F77" s="2"/>
      <c r="G77" s="2"/>
      <c r="H77" s="2"/>
      <c r="I77" s="2"/>
      <c r="J77" s="2"/>
      <c r="K77" s="2"/>
      <c r="L77" s="17"/>
      <c r="M77" s="7"/>
      <c r="N77" s="7"/>
      <c r="O77" s="7"/>
      <c r="P77" s="7"/>
      <c r="Q77" s="7"/>
    </row>
    <row r="78" spans="1:17" ht="31.5">
      <c r="A78" s="22"/>
      <c r="B78" s="28" t="s">
        <v>69</v>
      </c>
      <c r="C78" s="34">
        <v>0.01</v>
      </c>
      <c r="D78" s="1"/>
      <c r="E78" s="16"/>
      <c r="F78" s="2"/>
      <c r="G78" s="2"/>
      <c r="H78" s="2"/>
      <c r="I78" s="2"/>
      <c r="J78" s="2"/>
      <c r="K78" s="2"/>
      <c r="L78" s="17"/>
      <c r="M78" s="7"/>
      <c r="N78" s="7"/>
      <c r="O78" s="7"/>
      <c r="P78" s="7"/>
      <c r="Q78" s="7"/>
    </row>
    <row r="79" spans="1:17" ht="47.25">
      <c r="A79" s="22"/>
      <c r="B79" s="28" t="s">
        <v>70</v>
      </c>
      <c r="C79" s="34">
        <v>0.01</v>
      </c>
      <c r="D79" s="1"/>
      <c r="E79" s="16"/>
      <c r="F79" s="2"/>
      <c r="G79" s="2"/>
      <c r="H79" s="2"/>
      <c r="I79" s="2"/>
      <c r="J79" s="2"/>
      <c r="K79" s="2"/>
      <c r="L79" s="17"/>
      <c r="M79" s="7"/>
      <c r="N79" s="7"/>
      <c r="O79" s="7"/>
      <c r="P79" s="7"/>
      <c r="Q79" s="7"/>
    </row>
    <row r="80" spans="1:17" ht="31.5">
      <c r="A80" s="22"/>
      <c r="B80" s="28" t="s">
        <v>71</v>
      </c>
      <c r="C80" s="34">
        <v>0.01</v>
      </c>
      <c r="D80" s="1"/>
      <c r="E80" s="16"/>
      <c r="F80" s="2"/>
      <c r="G80" s="2"/>
      <c r="H80" s="2"/>
      <c r="I80" s="2"/>
      <c r="J80" s="2"/>
      <c r="K80" s="2"/>
      <c r="L80" s="17"/>
      <c r="M80" s="7"/>
      <c r="N80" s="7"/>
      <c r="O80" s="7"/>
      <c r="P80" s="7"/>
      <c r="Q80" s="7"/>
    </row>
    <row r="81" spans="1:17" ht="47.25">
      <c r="A81" s="22"/>
      <c r="B81" s="28" t="s">
        <v>72</v>
      </c>
      <c r="C81" s="34">
        <v>0.01</v>
      </c>
      <c r="D81" s="1"/>
      <c r="E81" s="16"/>
      <c r="F81" s="2"/>
      <c r="G81" s="2"/>
      <c r="H81" s="2"/>
      <c r="I81" s="2"/>
      <c r="J81" s="2"/>
      <c r="K81" s="2"/>
      <c r="L81" s="17"/>
      <c r="M81" s="7"/>
      <c r="N81" s="7"/>
      <c r="O81" s="7"/>
      <c r="P81" s="7"/>
      <c r="Q81" s="7"/>
    </row>
    <row r="82" spans="1:17" ht="47.25">
      <c r="A82" s="22"/>
      <c r="B82" s="28" t="s">
        <v>73</v>
      </c>
      <c r="C82" s="34">
        <v>0.01</v>
      </c>
      <c r="D82" s="1"/>
      <c r="E82" s="16"/>
      <c r="F82" s="2"/>
      <c r="G82" s="2"/>
      <c r="H82" s="2"/>
      <c r="I82" s="2"/>
      <c r="J82" s="2"/>
      <c r="K82" s="2"/>
      <c r="L82" s="17"/>
      <c r="M82" s="7"/>
      <c r="N82" s="7"/>
      <c r="O82" s="7"/>
      <c r="P82" s="7"/>
      <c r="Q82" s="7"/>
    </row>
    <row r="83" spans="1:17" ht="31.5">
      <c r="A83" s="22"/>
      <c r="B83" s="28" t="s">
        <v>74</v>
      </c>
      <c r="C83" s="34">
        <v>0.01</v>
      </c>
      <c r="D83" s="1"/>
      <c r="E83" s="16"/>
      <c r="F83" s="2"/>
      <c r="G83" s="2"/>
      <c r="H83" s="2"/>
      <c r="I83" s="2"/>
      <c r="J83" s="2"/>
      <c r="K83" s="2"/>
      <c r="L83" s="17"/>
      <c r="M83" s="7"/>
      <c r="N83" s="7"/>
      <c r="O83" s="7"/>
      <c r="P83" s="7"/>
      <c r="Q83" s="7"/>
    </row>
    <row r="84" spans="1:17" ht="15.75">
      <c r="A84" s="22"/>
      <c r="B84" s="27" t="s">
        <v>118</v>
      </c>
      <c r="C84" s="34"/>
      <c r="D84" s="1"/>
      <c r="E84" s="16"/>
      <c r="F84" s="2"/>
      <c r="G84" s="2"/>
      <c r="H84" s="2"/>
      <c r="I84" s="2"/>
      <c r="J84" s="2"/>
      <c r="K84" s="2"/>
      <c r="L84" s="17"/>
      <c r="M84" s="7"/>
      <c r="N84" s="7"/>
      <c r="O84" s="7"/>
      <c r="P84" s="7"/>
      <c r="Q84" s="7"/>
    </row>
    <row r="85" spans="1:17" ht="15.75">
      <c r="A85" s="22"/>
      <c r="B85" s="28" t="s">
        <v>75</v>
      </c>
      <c r="C85" s="34"/>
      <c r="D85" s="1"/>
      <c r="E85" s="16"/>
      <c r="F85" s="2"/>
      <c r="G85" s="2"/>
      <c r="H85" s="2"/>
      <c r="I85" s="2"/>
      <c r="J85" s="2"/>
      <c r="K85" s="2"/>
      <c r="L85" s="17"/>
      <c r="M85" s="7"/>
      <c r="N85" s="7"/>
      <c r="O85" s="7"/>
      <c r="P85" s="7"/>
      <c r="Q85" s="7"/>
    </row>
    <row r="86" spans="1:17" ht="31.5">
      <c r="A86" s="22"/>
      <c r="B86" s="28" t="s">
        <v>76</v>
      </c>
      <c r="C86" s="34">
        <v>0.01</v>
      </c>
      <c r="D86" s="1"/>
      <c r="E86" s="16"/>
      <c r="F86" s="2"/>
      <c r="G86" s="2"/>
      <c r="H86" s="2"/>
      <c r="I86" s="2"/>
      <c r="J86" s="2"/>
      <c r="K86" s="2"/>
      <c r="L86" s="17"/>
      <c r="M86" s="7"/>
      <c r="N86" s="7"/>
      <c r="O86" s="7"/>
      <c r="P86" s="7"/>
      <c r="Q86" s="7"/>
    </row>
    <row r="87" spans="1:17" ht="47.25">
      <c r="A87" s="22"/>
      <c r="B87" s="28" t="s">
        <v>119</v>
      </c>
      <c r="C87" s="34">
        <v>0.01</v>
      </c>
      <c r="D87" s="1"/>
      <c r="E87" s="16"/>
      <c r="F87" s="2"/>
      <c r="G87" s="2"/>
      <c r="H87" s="2"/>
      <c r="I87" s="2"/>
      <c r="J87" s="2"/>
      <c r="K87" s="2"/>
      <c r="L87" s="17"/>
      <c r="M87" s="7"/>
      <c r="N87" s="7"/>
      <c r="O87" s="7"/>
      <c r="P87" s="7"/>
      <c r="Q87" s="7"/>
    </row>
    <row r="88" spans="1:17" ht="31.5">
      <c r="A88" s="22"/>
      <c r="B88" s="28" t="s">
        <v>120</v>
      </c>
      <c r="C88" s="34">
        <v>0.01</v>
      </c>
      <c r="D88" s="1"/>
      <c r="E88" s="16"/>
      <c r="F88" s="2"/>
      <c r="G88" s="2"/>
      <c r="H88" s="2"/>
      <c r="I88" s="2"/>
      <c r="J88" s="2"/>
      <c r="K88" s="2"/>
      <c r="L88" s="17"/>
      <c r="M88" s="7"/>
      <c r="N88" s="7"/>
      <c r="O88" s="7"/>
      <c r="P88" s="7"/>
      <c r="Q88" s="7"/>
    </row>
    <row r="89" spans="1:17" ht="31.5">
      <c r="A89" s="22"/>
      <c r="B89" s="28" t="s">
        <v>121</v>
      </c>
      <c r="C89" s="34">
        <v>0.01</v>
      </c>
      <c r="D89" s="1"/>
      <c r="E89" s="16"/>
      <c r="F89" s="2"/>
      <c r="G89" s="2"/>
      <c r="H89" s="2"/>
      <c r="I89" s="2"/>
      <c r="J89" s="2"/>
      <c r="K89" s="2"/>
      <c r="L89" s="17"/>
      <c r="M89" s="7"/>
      <c r="N89" s="7"/>
      <c r="O89" s="7"/>
      <c r="P89" s="7"/>
      <c r="Q89" s="7"/>
    </row>
    <row r="90" spans="1:17" ht="31.5">
      <c r="A90" s="22"/>
      <c r="B90" s="28" t="s">
        <v>122</v>
      </c>
      <c r="C90" s="34">
        <v>0.01</v>
      </c>
      <c r="D90" s="1"/>
      <c r="E90" s="16"/>
      <c r="F90" s="2"/>
      <c r="G90" s="2"/>
      <c r="H90" s="2"/>
      <c r="I90" s="2"/>
      <c r="J90" s="2"/>
      <c r="K90" s="2"/>
      <c r="L90" s="17"/>
      <c r="M90" s="7"/>
      <c r="N90" s="7"/>
      <c r="O90" s="7"/>
      <c r="P90" s="7"/>
      <c r="Q90" s="7"/>
    </row>
    <row r="91" spans="1:17" ht="15.75">
      <c r="A91" s="22"/>
      <c r="B91" s="28" t="s">
        <v>123</v>
      </c>
      <c r="C91" s="34">
        <v>0.01</v>
      </c>
      <c r="D91" s="1"/>
      <c r="E91" s="16"/>
      <c r="F91" s="2"/>
      <c r="G91" s="2"/>
      <c r="H91" s="2"/>
      <c r="I91" s="2"/>
      <c r="J91" s="2"/>
      <c r="K91" s="2"/>
      <c r="L91" s="17"/>
      <c r="M91" s="7"/>
      <c r="N91" s="7"/>
      <c r="O91" s="7"/>
      <c r="P91" s="7"/>
      <c r="Q91" s="7"/>
    </row>
    <row r="92" spans="1:17" ht="15.75">
      <c r="A92" s="22"/>
      <c r="B92" s="27" t="s">
        <v>124</v>
      </c>
      <c r="C92" s="34"/>
      <c r="D92" s="1"/>
      <c r="E92" s="16"/>
      <c r="F92" s="2"/>
      <c r="G92" s="2"/>
      <c r="H92" s="2"/>
      <c r="I92" s="2"/>
      <c r="J92" s="2"/>
      <c r="K92" s="2"/>
      <c r="L92" s="17"/>
      <c r="M92" s="7"/>
      <c r="N92" s="7"/>
      <c r="O92" s="7"/>
      <c r="P92" s="7"/>
      <c r="Q92" s="7"/>
    </row>
    <row r="93" spans="1:17" ht="31.5">
      <c r="A93" s="22"/>
      <c r="B93" s="28" t="s">
        <v>77</v>
      </c>
      <c r="C93" s="34">
        <v>0.02</v>
      </c>
      <c r="D93" s="1"/>
      <c r="E93" s="16"/>
      <c r="F93" s="2"/>
      <c r="G93" s="2"/>
      <c r="H93" s="2"/>
      <c r="I93" s="2"/>
      <c r="J93" s="2"/>
      <c r="K93" s="2"/>
      <c r="L93" s="17"/>
      <c r="M93" s="7"/>
      <c r="N93" s="7"/>
      <c r="O93" s="7"/>
      <c r="P93" s="7"/>
      <c r="Q93" s="7"/>
    </row>
    <row r="94" spans="1:17" ht="15.75">
      <c r="A94" s="22"/>
      <c r="B94" s="27" t="s">
        <v>125</v>
      </c>
      <c r="C94" s="34"/>
      <c r="D94" s="1"/>
      <c r="E94" s="16"/>
      <c r="F94" s="2"/>
      <c r="G94" s="2"/>
      <c r="H94" s="2"/>
      <c r="I94" s="2"/>
      <c r="J94" s="2"/>
      <c r="K94" s="2"/>
      <c r="L94" s="17"/>
      <c r="M94" s="7"/>
      <c r="N94" s="7"/>
      <c r="O94" s="7"/>
      <c r="P94" s="7"/>
      <c r="Q94" s="7"/>
    </row>
    <row r="95" spans="1:17" ht="31.5">
      <c r="A95" s="22"/>
      <c r="B95" s="28" t="s">
        <v>78</v>
      </c>
      <c r="C95" s="34">
        <v>0.02</v>
      </c>
      <c r="D95" s="1"/>
      <c r="E95" s="16"/>
      <c r="F95" s="2"/>
      <c r="G95" s="2"/>
      <c r="H95" s="2"/>
      <c r="I95" s="2"/>
      <c r="J95" s="2"/>
      <c r="K95" s="2"/>
      <c r="L95" s="17"/>
      <c r="M95" s="7"/>
      <c r="N95" s="7"/>
      <c r="O95" s="7"/>
      <c r="P95" s="7"/>
      <c r="Q95" s="7"/>
    </row>
    <row r="96" spans="1:17" ht="15.75">
      <c r="A96" s="22"/>
      <c r="B96" s="27" t="s">
        <v>126</v>
      </c>
      <c r="C96" s="34"/>
      <c r="D96" s="1"/>
      <c r="E96" s="16"/>
      <c r="F96" s="2"/>
      <c r="G96" s="2"/>
      <c r="H96" s="2"/>
      <c r="I96" s="2"/>
      <c r="J96" s="2"/>
      <c r="K96" s="2"/>
      <c r="L96" s="17"/>
      <c r="M96" s="7"/>
      <c r="N96" s="7"/>
      <c r="O96" s="7"/>
      <c r="P96" s="7"/>
      <c r="Q96" s="7"/>
    </row>
    <row r="97" spans="1:17" ht="15.75">
      <c r="A97" s="22"/>
      <c r="B97" s="28" t="s">
        <v>79</v>
      </c>
      <c r="C97" s="34">
        <v>0.01</v>
      </c>
      <c r="D97" s="1"/>
      <c r="E97" s="16"/>
      <c r="F97" s="2"/>
      <c r="G97" s="2"/>
      <c r="H97" s="2"/>
      <c r="I97" s="2"/>
      <c r="J97" s="2"/>
      <c r="K97" s="2"/>
      <c r="L97" s="17"/>
      <c r="M97" s="7"/>
      <c r="N97" s="7"/>
      <c r="O97" s="7"/>
      <c r="P97" s="7"/>
      <c r="Q97" s="7"/>
    </row>
    <row r="98" spans="1:17" ht="15.75">
      <c r="A98" s="22"/>
      <c r="B98" s="28" t="s">
        <v>80</v>
      </c>
      <c r="C98" s="34">
        <v>0.01</v>
      </c>
      <c r="D98" s="1"/>
      <c r="E98" s="16"/>
      <c r="F98" s="2"/>
      <c r="G98" s="2"/>
      <c r="H98" s="2"/>
      <c r="I98" s="2"/>
      <c r="J98" s="2"/>
      <c r="K98" s="2"/>
      <c r="L98" s="17"/>
      <c r="M98" s="7"/>
      <c r="N98" s="7"/>
      <c r="O98" s="7"/>
      <c r="P98" s="7"/>
      <c r="Q98" s="7"/>
    </row>
    <row r="99" spans="1:17" ht="15.75">
      <c r="A99" s="22"/>
      <c r="B99" s="27" t="s">
        <v>127</v>
      </c>
      <c r="C99" s="34"/>
      <c r="D99" s="1"/>
      <c r="E99" s="16"/>
      <c r="F99" s="2"/>
      <c r="G99" s="2"/>
      <c r="H99" s="2"/>
      <c r="I99" s="2"/>
      <c r="J99" s="2"/>
      <c r="K99" s="2"/>
      <c r="L99" s="17"/>
      <c r="M99" s="7"/>
      <c r="N99" s="7"/>
      <c r="O99" s="7"/>
      <c r="P99" s="7"/>
      <c r="Q99" s="7"/>
    </row>
    <row r="100" spans="1:17" ht="15.75">
      <c r="A100" s="22"/>
      <c r="B100" s="28" t="s">
        <v>128</v>
      </c>
      <c r="C100" s="34">
        <v>0.01</v>
      </c>
      <c r="D100" s="1"/>
      <c r="E100" s="16"/>
      <c r="F100" s="2"/>
      <c r="G100" s="2"/>
      <c r="H100" s="2"/>
      <c r="I100" s="2"/>
      <c r="J100" s="2"/>
      <c r="K100" s="2"/>
      <c r="L100" s="17"/>
      <c r="M100" s="7"/>
      <c r="N100" s="7"/>
      <c r="O100" s="7"/>
      <c r="P100" s="7"/>
      <c r="Q100" s="7"/>
    </row>
    <row r="101" spans="1:17" ht="47.25">
      <c r="A101" s="22"/>
      <c r="B101" s="28" t="s">
        <v>129</v>
      </c>
      <c r="C101" s="34">
        <v>5.0000000000000001E-3</v>
      </c>
      <c r="D101" s="1"/>
      <c r="E101" s="16"/>
      <c r="F101" s="2"/>
      <c r="G101" s="2"/>
      <c r="H101" s="2"/>
      <c r="I101" s="2"/>
      <c r="J101" s="2"/>
      <c r="K101" s="2"/>
      <c r="L101" s="17"/>
      <c r="M101" s="7"/>
      <c r="N101" s="7"/>
      <c r="O101" s="7"/>
      <c r="P101" s="7"/>
      <c r="Q101" s="7"/>
    </row>
    <row r="102" spans="1:17" ht="31.5">
      <c r="A102" s="22"/>
      <c r="B102" s="28" t="s">
        <v>130</v>
      </c>
      <c r="C102" s="34">
        <v>5.0000000000000001E-3</v>
      </c>
      <c r="D102" s="1"/>
      <c r="E102" s="16"/>
      <c r="F102" s="2"/>
      <c r="G102" s="2"/>
      <c r="H102" s="2"/>
      <c r="I102" s="2"/>
      <c r="J102" s="2"/>
      <c r="K102" s="2"/>
      <c r="L102" s="17"/>
      <c r="M102" s="7"/>
      <c r="N102" s="7"/>
      <c r="O102" s="7"/>
      <c r="P102" s="7"/>
      <c r="Q102" s="7"/>
    </row>
    <row r="103" spans="1:17" ht="15.75">
      <c r="A103" s="22"/>
      <c r="B103" s="27" t="s">
        <v>131</v>
      </c>
      <c r="C103" s="34"/>
      <c r="D103" s="1"/>
      <c r="E103" s="16"/>
      <c r="F103" s="2"/>
      <c r="G103" s="2"/>
      <c r="H103" s="2"/>
      <c r="I103" s="2"/>
      <c r="J103" s="2"/>
      <c r="K103" s="2"/>
      <c r="L103" s="17"/>
      <c r="M103" s="7"/>
      <c r="N103" s="7"/>
      <c r="O103" s="7"/>
      <c r="P103" s="7"/>
      <c r="Q103" s="7"/>
    </row>
    <row r="104" spans="1:17" ht="31.5">
      <c r="A104" s="22"/>
      <c r="B104" s="28" t="s">
        <v>132</v>
      </c>
      <c r="C104" s="34">
        <v>0.01</v>
      </c>
      <c r="D104" s="1"/>
      <c r="E104" s="16"/>
      <c r="F104" s="2"/>
      <c r="G104" s="2"/>
      <c r="H104" s="2"/>
      <c r="I104" s="2"/>
      <c r="J104" s="2"/>
      <c r="K104" s="2"/>
      <c r="L104" s="17"/>
      <c r="M104" s="7"/>
      <c r="N104" s="7"/>
      <c r="O104" s="7"/>
      <c r="P104" s="7"/>
      <c r="Q104" s="7"/>
    </row>
    <row r="105" spans="1:17" ht="15.75">
      <c r="A105" s="22"/>
      <c r="B105" s="27" t="s">
        <v>133</v>
      </c>
      <c r="C105" s="34"/>
      <c r="D105" s="1"/>
      <c r="E105" s="16"/>
      <c r="F105" s="2"/>
      <c r="G105" s="2"/>
      <c r="H105" s="2"/>
      <c r="I105" s="2"/>
      <c r="J105" s="2"/>
      <c r="K105" s="2"/>
      <c r="L105" s="17"/>
      <c r="M105" s="7"/>
      <c r="N105" s="7"/>
      <c r="O105" s="7"/>
      <c r="P105" s="7"/>
      <c r="Q105" s="7"/>
    </row>
    <row r="106" spans="1:17" ht="31.5">
      <c r="A106" s="22"/>
      <c r="B106" s="28" t="s">
        <v>134</v>
      </c>
      <c r="C106" s="34">
        <v>0.01</v>
      </c>
      <c r="D106" s="1"/>
      <c r="E106" s="16"/>
      <c r="F106" s="2"/>
      <c r="G106" s="2"/>
      <c r="H106" s="2"/>
      <c r="I106" s="2"/>
      <c r="J106" s="2"/>
      <c r="K106" s="2"/>
      <c r="L106" s="17"/>
      <c r="M106" s="7"/>
      <c r="N106" s="7"/>
      <c r="O106" s="7"/>
      <c r="P106" s="7"/>
      <c r="Q106" s="7"/>
    </row>
    <row r="107" spans="1:17" ht="15.75" thickBot="1">
      <c r="A107" s="22"/>
      <c r="B107" s="30" t="s">
        <v>81</v>
      </c>
      <c r="C107" s="34"/>
      <c r="D107" s="1"/>
      <c r="E107" s="16"/>
      <c r="F107" s="2"/>
      <c r="G107" s="2"/>
      <c r="H107" s="2"/>
      <c r="I107" s="2"/>
      <c r="J107" s="2"/>
      <c r="K107" s="2"/>
      <c r="L107" s="17"/>
      <c r="M107" s="7"/>
      <c r="N107" s="7"/>
      <c r="O107" s="7"/>
      <c r="P107" s="7"/>
      <c r="Q107" s="7"/>
    </row>
    <row r="108" spans="1:17" ht="15.75" thickBot="1">
      <c r="A108" s="24" t="s">
        <v>34</v>
      </c>
      <c r="B108" s="25"/>
      <c r="C108" s="35">
        <f>SUBTOTAL(109,Table1[Weight])</f>
        <v>1.0000000000000004</v>
      </c>
      <c r="D108" s="36"/>
      <c r="E108" s="16"/>
      <c r="F108" s="2"/>
      <c r="G108" s="2"/>
      <c r="H108" s="2"/>
      <c r="I108" s="2"/>
      <c r="J108" s="2"/>
      <c r="K108" s="37" t="s">
        <v>34</v>
      </c>
      <c r="L108" s="38">
        <f>SUBTOTAL(109,Table1[Supplier 1
Final])</f>
        <v>0</v>
      </c>
      <c r="M108" s="38">
        <f>SUBTOTAL(109,Table1[Supplier 2
Final])</f>
        <v>0</v>
      </c>
      <c r="N108" s="38">
        <f>SUBTOTAL(109,Table1[Supplier 3
Final])</f>
        <v>0</v>
      </c>
      <c r="O108" s="38">
        <f>SUBTOTAL(109,Table1[Supplier 4
Final])</f>
        <v>0</v>
      </c>
      <c r="P108" s="38">
        <f>SUBTOTAL(109,Table1[Supplier 5
Final])</f>
        <v>0</v>
      </c>
      <c r="Q108" s="38">
        <f>SUBTOTAL(109,Table1[Supplier 6
Final])</f>
        <v>0</v>
      </c>
    </row>
    <row r="110" spans="1:17">
      <c r="A110" s="44" t="s">
        <v>31</v>
      </c>
      <c r="B110" s="44"/>
      <c r="C110" s="44"/>
      <c r="D110" s="44"/>
      <c r="E110" s="44"/>
      <c r="F110" s="44"/>
    </row>
    <row r="111" spans="1:17">
      <c r="A111" s="44"/>
      <c r="B111" s="44"/>
      <c r="C111" s="44"/>
      <c r="D111" s="44"/>
      <c r="E111" s="44"/>
      <c r="F111" s="44"/>
    </row>
    <row r="112" spans="1:17">
      <c r="A112" s="44"/>
      <c r="B112" s="44"/>
      <c r="C112" s="44"/>
      <c r="D112" s="44"/>
      <c r="E112" s="44"/>
      <c r="F112" s="44"/>
    </row>
  </sheetData>
  <mergeCells count="12">
    <mergeCell ref="A110:F112"/>
    <mergeCell ref="D6:Q6"/>
    <mergeCell ref="P1:Q1"/>
    <mergeCell ref="P2:Q2"/>
    <mergeCell ref="P3:Q3"/>
    <mergeCell ref="P4:Q4"/>
    <mergeCell ref="A1:A4"/>
    <mergeCell ref="N1:O1"/>
    <mergeCell ref="N2:O2"/>
    <mergeCell ref="N3:O3"/>
    <mergeCell ref="N4:O4"/>
    <mergeCell ref="B1:M4"/>
  </mergeCells>
  <phoneticPr fontId="4" type="noConversion"/>
  <pageMargins left="0.35433070866141703" right="0.31496062992126" top="0.78740157480314998" bottom="0.511811023622047" header="0.27559055118110198" footer="0.27559055118110198"/>
  <pageSetup paperSize="9" scale="66" orientation="landscape" r:id="rId1"/>
  <headerFooter alignWithMargins="0">
    <oddFooter xml:space="preserve">&amp;CThis document is the property of Mobile Interim Company 1 S.A.L., it cannot be diffused externally without the prior approval of the management
</oddFooter>
  </headerFooter>
  <drawing r:id="rId2"/>
  <legacyDrawing r:id="rId3"/>
  <tableParts count="1">
    <tablePart r:id="rId4"/>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FF9C16-3EFF-448E-8CE0-704CEB0FBB02}">
  <dimension ref="A1:Q13"/>
  <sheetViews>
    <sheetView showWhiteSpace="0" zoomScaleNormal="100" workbookViewId="0">
      <selection activeCell="B7" sqref="B7"/>
    </sheetView>
  </sheetViews>
  <sheetFormatPr defaultColWidth="13.85546875" defaultRowHeight="12.75"/>
  <cols>
    <col min="1" max="1" width="14.140625" style="3" customWidth="1"/>
    <col min="2" max="2" width="98" style="3" customWidth="1"/>
    <col min="3" max="3" width="7.42578125" style="3" customWidth="1"/>
    <col min="4" max="4" width="12" style="3" customWidth="1"/>
    <col min="5" max="6" width="10.28515625" style="3" bestFit="1" customWidth="1"/>
    <col min="7" max="7" width="10.5703125" style="3" bestFit="1" customWidth="1"/>
    <col min="8" max="10" width="10.28515625" style="3" bestFit="1" customWidth="1"/>
    <col min="11" max="11" width="18.42578125" style="3" customWidth="1"/>
    <col min="12" max="13" width="11.85546875" style="3" bestFit="1" customWidth="1"/>
    <col min="14" max="14" width="10.85546875" style="3" customWidth="1"/>
    <col min="15" max="15" width="11.85546875" style="3" bestFit="1" customWidth="1"/>
    <col min="16" max="16" width="11.85546875" style="3" customWidth="1"/>
    <col min="17" max="17" width="11.85546875" style="3" bestFit="1" customWidth="1"/>
    <col min="18" max="16384" width="13.85546875" style="3"/>
  </cols>
  <sheetData>
    <row r="1" spans="1:17" ht="16.5" customHeight="1">
      <c r="A1" s="41"/>
      <c r="B1" s="42" t="s">
        <v>28</v>
      </c>
      <c r="C1" s="42"/>
      <c r="D1" s="42"/>
      <c r="E1" s="42"/>
      <c r="F1" s="42"/>
      <c r="G1" s="42"/>
      <c r="H1" s="42"/>
      <c r="I1" s="42"/>
      <c r="J1" s="42"/>
      <c r="K1" s="42"/>
      <c r="L1" s="42"/>
      <c r="M1" s="42"/>
      <c r="N1" s="52" t="s">
        <v>18</v>
      </c>
      <c r="O1" s="52"/>
      <c r="P1" s="46" t="s">
        <v>30</v>
      </c>
      <c r="Q1" s="46"/>
    </row>
    <row r="2" spans="1:17" ht="16.5" customHeight="1">
      <c r="A2" s="41"/>
      <c r="B2" s="42"/>
      <c r="C2" s="42"/>
      <c r="D2" s="42"/>
      <c r="E2" s="42"/>
      <c r="F2" s="42"/>
      <c r="G2" s="42"/>
      <c r="H2" s="42"/>
      <c r="I2" s="42"/>
      <c r="J2" s="42"/>
      <c r="K2" s="42"/>
      <c r="L2" s="42"/>
      <c r="M2" s="42"/>
      <c r="N2" s="52" t="s">
        <v>19</v>
      </c>
      <c r="O2" s="52"/>
      <c r="P2" s="46" t="s">
        <v>29</v>
      </c>
      <c r="Q2" s="47"/>
    </row>
    <row r="3" spans="1:17" ht="16.5" customHeight="1">
      <c r="A3" s="41"/>
      <c r="B3" s="42"/>
      <c r="C3" s="42"/>
      <c r="D3" s="42"/>
      <c r="E3" s="42"/>
      <c r="F3" s="42"/>
      <c r="G3" s="42"/>
      <c r="H3" s="42"/>
      <c r="I3" s="42"/>
      <c r="J3" s="42"/>
      <c r="K3" s="42"/>
      <c r="L3" s="42"/>
      <c r="M3" s="42"/>
      <c r="N3" s="52" t="s">
        <v>20</v>
      </c>
      <c r="O3" s="52"/>
      <c r="P3" s="48" t="s">
        <v>33</v>
      </c>
      <c r="Q3" s="49" t="s">
        <v>33</v>
      </c>
    </row>
    <row r="4" spans="1:17" ht="16.5" customHeight="1">
      <c r="A4" s="41"/>
      <c r="B4" s="42"/>
      <c r="C4" s="42"/>
      <c r="D4" s="42"/>
      <c r="E4" s="42"/>
      <c r="F4" s="42"/>
      <c r="G4" s="42"/>
      <c r="H4" s="42"/>
      <c r="I4" s="42"/>
      <c r="J4" s="42"/>
      <c r="K4" s="42"/>
      <c r="L4" s="42"/>
      <c r="M4" s="42"/>
      <c r="N4" s="52" t="s">
        <v>21</v>
      </c>
      <c r="O4" s="52"/>
      <c r="P4" s="50">
        <v>45413</v>
      </c>
      <c r="Q4" s="51">
        <v>45413</v>
      </c>
    </row>
    <row r="5" spans="1:17" ht="16.5" customHeight="1"/>
    <row r="6" spans="1:17" ht="28.5" customHeight="1">
      <c r="A6" s="8" t="s">
        <v>16</v>
      </c>
      <c r="B6" s="39" t="s">
        <v>82</v>
      </c>
      <c r="E6" s="4"/>
      <c r="F6" s="4"/>
      <c r="G6" s="4"/>
      <c r="H6" s="4"/>
      <c r="I6" s="4"/>
      <c r="J6" s="4"/>
    </row>
    <row r="7" spans="1:17">
      <c r="E7" s="4"/>
      <c r="F7" s="4"/>
      <c r="G7" s="4"/>
      <c r="H7" s="4"/>
      <c r="I7" s="4"/>
      <c r="J7" s="4"/>
    </row>
    <row r="11" spans="1:17">
      <c r="B11" s="2" t="s">
        <v>135</v>
      </c>
      <c r="C11" s="40">
        <v>0.4</v>
      </c>
    </row>
    <row r="12" spans="1:17">
      <c r="B12" s="2" t="s">
        <v>136</v>
      </c>
      <c r="C12" s="40">
        <v>0.6</v>
      </c>
    </row>
    <row r="13" spans="1:17">
      <c r="B13" s="2" t="s">
        <v>137</v>
      </c>
      <c r="C13" s="40">
        <f>C11+C12</f>
        <v>1</v>
      </c>
    </row>
  </sheetData>
  <mergeCells count="10">
    <mergeCell ref="A1:A4"/>
    <mergeCell ref="B1:M4"/>
    <mergeCell ref="N1:O1"/>
    <mergeCell ref="P1:Q1"/>
    <mergeCell ref="N2:O2"/>
    <mergeCell ref="P2:Q2"/>
    <mergeCell ref="N3:O3"/>
    <mergeCell ref="P3:Q3"/>
    <mergeCell ref="N4:O4"/>
    <mergeCell ref="P4:Q4"/>
  </mergeCells>
  <pageMargins left="0.35433070866141703" right="0.31496062992126" top="0.78740157480314998" bottom="0.511811023622047" header="0.27559055118110198" footer="0.27559055118110198"/>
  <pageSetup paperSize="9" scale="66" orientation="landscape" r:id="rId1"/>
  <headerFooter alignWithMargins="0">
    <oddFooter xml:space="preserve">&amp;CThis document is the property of Mobile Interim Company 1 S.A.L., it cannot be diffused externally without the prior approval of the management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Grade of Compliance Range</vt:lpstr>
      <vt:lpstr>Technical Scoring</vt:lpstr>
      <vt:lpstr>Combined Scoring</vt:lpstr>
      <vt:lpstr>'Combined Scoring'!Print_Area</vt:lpstr>
      <vt:lpstr>'Grade of Compliance Range'!Print_Area</vt:lpstr>
      <vt:lpstr>'Technical Scoring'!Print_Area</vt:lpstr>
      <vt:lpstr>'Technical Scoring'!Print_Titles</vt:lpstr>
    </vt:vector>
  </TitlesOfParts>
  <Company>MIC1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RFT Scoring Sheet</dc:title>
  <dc:creator>RANA ABDEL KARIM</dc:creator>
  <cp:lastModifiedBy>DALAL BEDROSSIAN</cp:lastModifiedBy>
  <cp:lastPrinted>2024-05-24T06:35:11Z</cp:lastPrinted>
  <dcterms:created xsi:type="dcterms:W3CDTF">2008-10-30T09:34:49Z</dcterms:created>
  <dcterms:modified xsi:type="dcterms:W3CDTF">2024-10-08T08:14:05Z</dcterms:modified>
</cp:coreProperties>
</file>